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y\"/>
    </mc:Choice>
  </mc:AlternateContent>
  <xr:revisionPtr revIDLastSave="0" documentId="8_{6FFBAE86-2E30-422F-A0D4-443B9BBB511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RONOGRAMA DE ACTIVIDADES" sheetId="2" r:id="rId1"/>
  </sheets>
  <externalReferences>
    <externalReference r:id="rId2"/>
  </externalReferences>
  <definedNames>
    <definedName name="_xlnm._FilterDatabase" localSheetId="0" hidden="1">'CRONOGRAMA DE ACTIVIDADES'!$A$6:$AJ$22</definedName>
    <definedName name="nacional">'[1]T - Riesgos para Base'!$F$13:$F$34</definedName>
    <definedName name="REGIONAL">'[1]T - Riesgos para Base'!$A$12:$D$12</definedName>
    <definedName name="RIESGOS">'[1]T - Riesgos para Base'!$A$2:$L$2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3" i="2" l="1"/>
  <c r="AO11" i="2"/>
  <c r="AO14" i="2" s="1"/>
  <c r="AO7" i="2"/>
  <c r="AO6" i="2"/>
  <c r="AO8" i="2" s="1"/>
</calcChain>
</file>

<file path=xl/sharedStrings.xml><?xml version="1.0" encoding="utf-8"?>
<sst xmlns="http://schemas.openxmlformats.org/spreadsheetml/2006/main" count="308" uniqueCount="42">
  <si>
    <t>AGOSTO</t>
  </si>
  <si>
    <t>SEPTIEMBRE</t>
  </si>
  <si>
    <t>OBSERVACIONES</t>
  </si>
  <si>
    <t>Planeado</t>
  </si>
  <si>
    <t>Ejecutado</t>
  </si>
  <si>
    <t>INDICADOR DE CUMPLIMIENTO</t>
  </si>
  <si>
    <t>SST</t>
  </si>
  <si>
    <t>PORCENTAJE DE EJECUCIÓN</t>
  </si>
  <si>
    <t>P</t>
  </si>
  <si>
    <t>E</t>
  </si>
  <si>
    <t>PLANEADAS</t>
  </si>
  <si>
    <t>EJECUTADAS</t>
  </si>
  <si>
    <t>% CUMP</t>
  </si>
  <si>
    <t>MESES</t>
  </si>
  <si>
    <t>LUIS ANÍBAL VÁSQUEZ S.A.S. CONSTRUCCIONES</t>
  </si>
  <si>
    <t xml:space="preserve">ACTIVIDADES ESPECÍFICAS </t>
  </si>
  <si>
    <t xml:space="preserve">RESPONSABLE </t>
  </si>
  <si>
    <t xml:space="preserve">PRESUPUESTO </t>
  </si>
  <si>
    <t xml:space="preserve">ESTRATÉGIA DE MEJORA </t>
  </si>
  <si>
    <t>Fortalecer el Sistema de Seguridad y Salud en el Trabajo en su  documentación  y Andamio Colgante</t>
  </si>
  <si>
    <t>Implementación de formatos nuevos,  mejora de  formatos existentes y ejecutar en ellos las activiades en campo de práctica.</t>
  </si>
  <si>
    <t>N/A</t>
  </si>
  <si>
    <t xml:space="preserve">Análisis de la norma NTC 2234 que reglamenta el uso de andamios colgantes </t>
  </si>
  <si>
    <t>Reemplazar el material de construcción de madera  del andamio colgante por estructura y plataforma metálica.</t>
  </si>
  <si>
    <t xml:space="preserve">Compra  y alquiler de partes y  equipos para armado de andamio colgante </t>
  </si>
  <si>
    <t>SST, GERENCIA</t>
  </si>
  <si>
    <t xml:space="preserve"> elaborar formatos pertinentes a la tarea en altura con andamio colgante </t>
  </si>
  <si>
    <t xml:space="preserve"> Elaborar listas de verificación, ATS , inspección  en andamio colgante.</t>
  </si>
  <si>
    <t>Analizar y comprender la norma para implementación del estandar seguro para andamio colgante</t>
  </si>
  <si>
    <t xml:space="preserve"> Desarrollar el análisis de trabajo seguro en altura</t>
  </si>
  <si>
    <t>Divulgar a los trabajadores el (ATS), y listas de chequeo</t>
  </si>
  <si>
    <t xml:space="preserve">Establecer dentro del plan de capacitación de la empresa actividades relacionadas con trabajos en andamio colgante </t>
  </si>
  <si>
    <t>desarrollar los temas en compañía de la ARL, programar capacitaciones y establecer horarios</t>
  </si>
  <si>
    <t>SST, ARL</t>
  </si>
  <si>
    <t xml:space="preserve"> Ejecutar actividades de fortalecimiento del SG-SST     </t>
  </si>
  <si>
    <t>verificar dicumentación, capacitar al personal, socializar actos y condiciones inseguras</t>
  </si>
  <si>
    <t>Realialiar inspecciones en obra en general</t>
  </si>
  <si>
    <t xml:space="preserve">inspeccion de andamios, de EPP, de euipos en altura </t>
  </si>
  <si>
    <t>papeleria          $40.000</t>
  </si>
  <si>
    <t xml:space="preserve">ACTIVIDADES EJECUTADAS EN EL PERIODO DE PRACTICA </t>
  </si>
  <si>
    <t>OBJ</t>
  </si>
  <si>
    <t>%CUMP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</si>
</sst>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_);[Red]\(&quot;$&quot;\ #,##0\)"/>
    <numFmt numFmtId="165" formatCode="&quot;$&quot;#.00"/>
    <numFmt numFmtId="166" formatCode="m\o\n\th\ d\,\ yyyy"/>
    <numFmt numFmtId="167" formatCode="#.00"/>
    <numFmt numFmtId="168" formatCode="#."/>
    <numFmt numFmtId="169" formatCode="%#.0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0"/>
      <name val="Calibri"/>
      <family val="2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7" fillId="0" borderId="0"/>
    <xf numFmtId="169" fontId="5" fillId="0" borderId="0">
      <protection locked="0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1">
      <protection locked="0"/>
    </xf>
  </cellStyleXfs>
  <cellXfs count="60"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9" fontId="0" fillId="0" borderId="0" xfId="9" applyFont="1"/>
    <xf numFmtId="49" fontId="3" fillId="0" borderId="6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Fill="1" applyBorder="1"/>
    <xf numFmtId="9" fontId="4" fillId="7" borderId="4" xfId="9" applyFont="1" applyFill="1" applyBorder="1" applyAlignment="1"/>
    <xf numFmtId="9" fontId="22" fillId="7" borderId="0" xfId="9" applyFont="1" applyFill="1" applyBorder="1" applyAlignment="1"/>
    <xf numFmtId="0" fontId="23" fillId="7" borderId="4" xfId="0" applyFont="1" applyFill="1" applyBorder="1"/>
    <xf numFmtId="0" fontId="18" fillId="0" borderId="4" xfId="0" applyFont="1" applyFill="1" applyBorder="1"/>
    <xf numFmtId="0" fontId="23" fillId="8" borderId="4" xfId="0" applyFont="1" applyFill="1" applyBorder="1"/>
    <xf numFmtId="0" fontId="24" fillId="0" borderId="4" xfId="0" applyFont="1" applyBorder="1"/>
    <xf numFmtId="9" fontId="0" fillId="0" borderId="0" xfId="0" applyNumberFormat="1"/>
    <xf numFmtId="0" fontId="21" fillId="5" borderId="2" xfId="0" applyFont="1" applyFill="1" applyBorder="1"/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 wrapText="1"/>
    </xf>
  </cellXfs>
  <cellStyles count="12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ixed" xfId="4" xr:uid="{00000000-0005-0000-0000-000003000000}"/>
    <cellStyle name="Heading1" xfId="5" xr:uid="{00000000-0005-0000-0000-000004000000}"/>
    <cellStyle name="Heading2" xfId="6" xr:uid="{00000000-0005-0000-0000-000005000000}"/>
    <cellStyle name="Normal" xfId="0" builtinId="0"/>
    <cellStyle name="Normal 2" xfId="7" xr:uid="{00000000-0005-0000-0000-000007000000}"/>
    <cellStyle name="Percent" xfId="8" xr:uid="{00000000-0005-0000-0000-000008000000}"/>
    <cellStyle name="Porcentaje" xfId="9" builtinId="5"/>
    <cellStyle name="Porcentual 2" xfId="10" xr:uid="{00000000-0005-0000-0000-00000A000000}"/>
    <cellStyle name="Total 2" xfId="11" xr:uid="{00000000-0005-0000-0000-00000B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CUMPLIMIENTO PLAN DE MEJORA PERIODO DE PRACTICA</a:t>
            </a:r>
          </a:p>
        </c:rich>
      </c:tx>
      <c:layout>
        <c:manualLayout>
          <c:xMode val="edge"/>
          <c:yMode val="edge"/>
          <c:x val="0.14724390899900763"/>
          <c:y val="4.932027048180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014171373454641"/>
          <c:y val="0.30536506559506349"/>
          <c:w val="0.75971862528749123"/>
          <c:h val="0.5632653061224489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'CRONOGRAMA DE ACTIVIDADES'!$AN$6:$AN$14</c:f>
              <c:strCache>
                <c:ptCount val="9"/>
                <c:pt idx="0">
                  <c:v>EJECUTADAS</c:v>
                </c:pt>
                <c:pt idx="1">
                  <c:v>PLANEADAS</c:v>
                </c:pt>
                <c:pt idx="2">
                  <c:v>% CUMP</c:v>
                </c:pt>
                <c:pt idx="4">
                  <c:v>SEPTIEMBRE</c:v>
                </c:pt>
                <c:pt idx="5">
                  <c:v>EJECUTADAS</c:v>
                </c:pt>
                <c:pt idx="7">
                  <c:v>PLANEADAS</c:v>
                </c:pt>
                <c:pt idx="8">
                  <c:v>%CUMP</c:v>
                </c:pt>
              </c:strCache>
            </c:strRef>
          </c:cat>
          <c:val>
            <c:numRef>
              <c:f>'CRONOGRAMA DE ACTIVIDADES'!$AO$6:$AO$14</c:f>
              <c:numCache>
                <c:formatCode>General</c:formatCode>
                <c:ptCount val="9"/>
                <c:pt idx="0">
                  <c:v>38</c:v>
                </c:pt>
                <c:pt idx="1">
                  <c:v>38</c:v>
                </c:pt>
                <c:pt idx="2" formatCode="0%">
                  <c:v>1</c:v>
                </c:pt>
                <c:pt idx="5">
                  <c:v>80</c:v>
                </c:pt>
                <c:pt idx="7">
                  <c:v>80</c:v>
                </c:pt>
                <c:pt idx="8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A-45BD-B85A-C64061414C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88806184"/>
        <c:axId val="388805400"/>
      </c:barChart>
      <c:catAx>
        <c:axId val="38880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8805400"/>
        <c:crosses val="autoZero"/>
        <c:auto val="1"/>
        <c:lblAlgn val="ctr"/>
        <c:lblOffset val="100"/>
        <c:noMultiLvlLbl val="0"/>
      </c:catAx>
      <c:valAx>
        <c:axId val="388805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880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 CRONOGRAMA </a:t>
            </a:r>
          </a:p>
          <a:p>
            <a:pPr>
              <a:defRPr/>
            </a:pPr>
            <a:r>
              <a:rPr lang="es-CO"/>
              <a:t>DE ACTIVIDADES PRÁCTICA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1721425776998E-2"/>
          <c:y val="0.32268183961242902"/>
          <c:w val="0.96776557148446007"/>
          <c:h val="0.4454216881168132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'CRONOGRAMA DE ACTIVIDADES'!$C$26</c:f>
              <c:strCache>
                <c:ptCount val="1"/>
                <c:pt idx="0">
                  <c:v>PLANEADAS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'CRONOGRAMA DE ACTIVIDADES'!$E$25:$F$25</c:f>
              <c:strCache>
                <c:ptCount val="2"/>
                <c:pt idx="0">
                  <c:v>AGOSTO</c:v>
                </c:pt>
                <c:pt idx="1">
                  <c:v>SEPTIEMBRE</c:v>
                </c:pt>
              </c:strCache>
            </c:strRef>
          </c:cat>
          <c:val>
            <c:numRef>
              <c:f>'CRONOGRAMA DE ACTIVIDADES'!$E$26:$F$26</c:f>
              <c:numCache>
                <c:formatCode>General</c:formatCode>
                <c:ptCount val="2"/>
                <c:pt idx="0">
                  <c:v>38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B-44EB-A307-B27D7F6967CB}"/>
            </c:ext>
          </c:extLst>
        </c:ser>
        <c:ser>
          <c:idx val="1"/>
          <c:order val="1"/>
          <c:tx>
            <c:strRef>
              <c:f>'CRONOGRAMA DE ACTIVIDADES'!$C$27</c:f>
              <c:strCache>
                <c:ptCount val="1"/>
                <c:pt idx="0">
                  <c:v>EJECUTADAS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'CRONOGRAMA DE ACTIVIDADES'!$E$25:$F$25</c:f>
              <c:strCache>
                <c:ptCount val="2"/>
                <c:pt idx="0">
                  <c:v>AGOSTO</c:v>
                </c:pt>
                <c:pt idx="1">
                  <c:v>SEPTIEMBRE</c:v>
                </c:pt>
              </c:strCache>
            </c:strRef>
          </c:cat>
          <c:val>
            <c:numRef>
              <c:f>'CRONOGRAMA DE ACTIVIDADES'!$E$27:$F$27</c:f>
              <c:numCache>
                <c:formatCode>General</c:formatCode>
                <c:ptCount val="2"/>
                <c:pt idx="0">
                  <c:v>38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B-44EB-A307-B27D7F6967CB}"/>
            </c:ext>
          </c:extLst>
        </c:ser>
        <c:ser>
          <c:idx val="2"/>
          <c:order val="2"/>
          <c:tx>
            <c:strRef>
              <c:f>'CRONOGRAMA DE ACTIVIDADES'!$C$28</c:f>
              <c:strCache>
                <c:ptCount val="1"/>
                <c:pt idx="0">
                  <c:v>PORCENTAJE DE EJECUCIÓN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2115379155407392E-3"/>
                  <c:y val="-4.915515782023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6B-44EB-A307-B27D7F6967CB}"/>
                </c:ext>
              </c:extLst>
            </c:dLbl>
            <c:dLbl>
              <c:idx val="1"/>
              <c:layout>
                <c:manualLayout>
                  <c:x val="0"/>
                  <c:y val="-4.608296045646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6B-44EB-A307-B27D7F6967CB}"/>
                </c:ext>
              </c:extLst>
            </c:dLbl>
            <c:dLbl>
              <c:idx val="2"/>
              <c:layout>
                <c:manualLayout>
                  <c:x val="5.7692303324326181E-3"/>
                  <c:y val="-4.608296045646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6B-44EB-A307-B27D7F6967CB}"/>
                </c:ext>
              </c:extLst>
            </c:dLbl>
            <c:dLbl>
              <c:idx val="3"/>
              <c:layout>
                <c:manualLayout>
                  <c:x val="2.8846151662162956E-3"/>
                  <c:y val="-3.379417100140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6B-44EB-A307-B27D7F6967CB}"/>
                </c:ext>
              </c:extLst>
            </c:dLbl>
            <c:dLbl>
              <c:idx val="4"/>
              <c:layout>
                <c:manualLayout>
                  <c:x val="0"/>
                  <c:y val="-3.6866368365172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6B-44EB-A307-B27D7F6967CB}"/>
                </c:ext>
              </c:extLst>
            </c:dLbl>
            <c:dLbl>
              <c:idx val="5"/>
              <c:layout>
                <c:manualLayout>
                  <c:x val="-5.2884000460146002E-17"/>
                  <c:y val="-3.072197363764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6B-44EB-A307-B27D7F6967CB}"/>
                </c:ext>
              </c:extLst>
            </c:dLbl>
            <c:dLbl>
              <c:idx val="6"/>
              <c:layout>
                <c:manualLayout>
                  <c:x val="0"/>
                  <c:y val="-3.072197363764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6B-44EB-A307-B27D7F6967CB}"/>
                </c:ext>
              </c:extLst>
            </c:dLbl>
            <c:dLbl>
              <c:idx val="7"/>
              <c:layout>
                <c:manualLayout>
                  <c:x val="0"/>
                  <c:y val="-2.7649776273879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6B-44EB-A307-B27D7F6967CB}"/>
                </c:ext>
              </c:extLst>
            </c:dLbl>
            <c:dLbl>
              <c:idx val="8"/>
              <c:layout>
                <c:manualLayout>
                  <c:x val="0"/>
                  <c:y val="-3.072197363764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6B-44EB-A307-B27D7F6967CB}"/>
                </c:ext>
              </c:extLst>
            </c:dLbl>
            <c:dLbl>
              <c:idx val="9"/>
              <c:layout>
                <c:manualLayout>
                  <c:x val="0"/>
                  <c:y val="-4.30107630927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6B-44EB-A307-B27D7F6967CB}"/>
                </c:ext>
              </c:extLst>
            </c:dLbl>
            <c:dLbl>
              <c:idx val="10"/>
              <c:layout>
                <c:manualLayout>
                  <c:x val="0"/>
                  <c:y val="-3.6866368365172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6B-44EB-A307-B27D7F6967CB}"/>
                </c:ext>
              </c:extLst>
            </c:dLbl>
            <c:dLbl>
              <c:idx val="11"/>
              <c:layout>
                <c:manualLayout>
                  <c:x val="-2.8846151662162956E-3"/>
                  <c:y val="-5.83717499115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6B-44EB-A307-B27D7F6967CB}"/>
                </c:ext>
              </c:extLst>
            </c:dLbl>
            <c:dLbl>
              <c:idx val="12"/>
              <c:layout>
                <c:manualLayout>
                  <c:x val="0"/>
                  <c:y val="-5.222735518399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6B-44EB-A307-B27D7F6967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'CRONOGRAMA DE ACTIVIDADES'!$E$25:$F$25</c:f>
              <c:strCache>
                <c:ptCount val="2"/>
                <c:pt idx="0">
                  <c:v>AGOSTO</c:v>
                </c:pt>
                <c:pt idx="1">
                  <c:v>SEPTIEMBRE</c:v>
                </c:pt>
              </c:strCache>
            </c:strRef>
          </c:cat>
          <c:val>
            <c:numRef>
              <c:f>'CRONOGRAMA DE ACTIVIDADES'!$E$28:$F$28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6B-44EB-A307-B27D7F6967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88805792"/>
        <c:axId val="388806968"/>
        <c:axId val="0"/>
      </c:bar3DChart>
      <c:catAx>
        <c:axId val="38880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8806968"/>
        <c:crosses val="autoZero"/>
        <c:auto val="1"/>
        <c:lblAlgn val="ctr"/>
        <c:lblOffset val="100"/>
        <c:noMultiLvlLbl val="0"/>
      </c:catAx>
      <c:valAx>
        <c:axId val="388806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88805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219075</xdr:rowOff>
    </xdr:from>
    <xdr:to>
      <xdr:col>0</xdr:col>
      <xdr:colOff>2143125</xdr:colOff>
      <xdr:row>15</xdr:row>
      <xdr:rowOff>190500</xdr:rowOff>
    </xdr:to>
    <xdr:graphicFrame macro="">
      <xdr:nvGraphicFramePr>
        <xdr:cNvPr id="6145" name="2 Gráfico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634998</xdr:colOff>
      <xdr:row>29</xdr:row>
      <xdr:rowOff>131233</xdr:rowOff>
    </xdr:from>
    <xdr:to>
      <xdr:col>17</xdr:col>
      <xdr:colOff>31749</xdr:colOff>
      <xdr:row>51</xdr:row>
      <xdr:rowOff>74082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40822</xdr:rowOff>
    </xdr:from>
    <xdr:to>
      <xdr:col>1</xdr:col>
      <xdr:colOff>945696</xdr:colOff>
      <xdr:row>2</xdr:row>
      <xdr:rowOff>172358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40822"/>
          <a:ext cx="3270250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PC%20ACCION\ALUMINIOS%20DE%20COLOMBIA\Matriz%20de%20Riesgo\MATRIZ%20DE%20PELIGROS%20ALUMINIOS%20DE%20COLOMBIA%20%20PEREIRA%202015%20(fi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T - Calificación"/>
      <sheetName val="T - Riesgos para Base"/>
      <sheetName val="T - Riesgos y Peligros"/>
      <sheetName val="Hoja1"/>
    </sheetNames>
    <sheetDataSet>
      <sheetData sheetId="0" refreshError="1"/>
      <sheetData sheetId="1"/>
      <sheetData sheetId="2">
        <row r="2">
          <cell r="A2" t="str">
            <v>BIOLOGICO</v>
          </cell>
          <cell r="B2" t="str">
            <v>FISICO</v>
          </cell>
          <cell r="C2" t="str">
            <v>QUIMICO</v>
          </cell>
          <cell r="D2" t="str">
            <v>PSICOSOCIAL</v>
          </cell>
          <cell r="E2" t="str">
            <v>BIOMECANICOS</v>
          </cell>
          <cell r="F2" t="str">
            <v>MECANICO</v>
          </cell>
          <cell r="G2" t="str">
            <v>ELECTRICO</v>
          </cell>
          <cell r="H2" t="str">
            <v>TECNOLOGICO</v>
          </cell>
          <cell r="I2" t="str">
            <v>PUBLICO</v>
          </cell>
          <cell r="J2" t="str">
            <v>NATURAL</v>
          </cell>
          <cell r="K2" t="str">
            <v>LOCATIVO</v>
          </cell>
          <cell r="L2" t="str">
            <v>DEPORTIVO_CULTURAL</v>
          </cell>
        </row>
        <row r="12">
          <cell r="A12" t="str">
            <v>ANTIOQUIA</v>
          </cell>
          <cell r="B12" t="str">
            <v>CENTRO</v>
          </cell>
          <cell r="C12" t="str">
            <v>NORTE</v>
          </cell>
          <cell r="D12" t="str">
            <v>SUR</v>
          </cell>
        </row>
        <row r="13">
          <cell r="F13" t="str">
            <v>BARRANQUILLA</v>
          </cell>
        </row>
        <row r="14">
          <cell r="F14" t="str">
            <v>BOGOTÁ</v>
          </cell>
        </row>
        <row r="15">
          <cell r="F15" t="str">
            <v>BUCARAMANGA</v>
          </cell>
        </row>
        <row r="16">
          <cell r="F16" t="str">
            <v>BUENAVENTURA</v>
          </cell>
        </row>
        <row r="17">
          <cell r="F17" t="str">
            <v>BUGA</v>
          </cell>
        </row>
        <row r="18">
          <cell r="F18" t="str">
            <v>CALI</v>
          </cell>
        </row>
        <row r="19">
          <cell r="F19" t="str">
            <v>CARTAGENA</v>
          </cell>
        </row>
        <row r="20">
          <cell r="F20" t="str">
            <v>CÚCUTA</v>
          </cell>
        </row>
        <row r="21">
          <cell r="F21" t="str">
            <v>GINEBRA</v>
          </cell>
        </row>
        <row r="22">
          <cell r="F22" t="str">
            <v>IBAGUÉ</v>
          </cell>
        </row>
        <row r="23">
          <cell r="F23" t="str">
            <v>MANIZALES</v>
          </cell>
        </row>
        <row r="24">
          <cell r="F24" t="str">
            <v>MEDELLÍN</v>
          </cell>
        </row>
        <row r="25">
          <cell r="F25" t="str">
            <v>MONTERÍA</v>
          </cell>
        </row>
        <row r="26">
          <cell r="F26" t="str">
            <v>PALMIRA</v>
          </cell>
        </row>
        <row r="27">
          <cell r="F27" t="str">
            <v>PASTO</v>
          </cell>
        </row>
        <row r="28">
          <cell r="F28" t="str">
            <v>PEREIRA</v>
          </cell>
        </row>
        <row r="29">
          <cell r="F29" t="str">
            <v>POPAYAN</v>
          </cell>
        </row>
        <row r="30">
          <cell r="F30" t="str">
            <v>SANTA MARTA</v>
          </cell>
        </row>
        <row r="31">
          <cell r="F31" t="str">
            <v>SANTANDER DE QUILICHAO</v>
          </cell>
        </row>
        <row r="32">
          <cell r="F32" t="str">
            <v>TUNJA</v>
          </cell>
        </row>
        <row r="33">
          <cell r="F33" t="str">
            <v>VALLEDUPAR</v>
          </cell>
        </row>
        <row r="34">
          <cell r="F34" t="str">
            <v>VILLAVICENCIO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5"/>
  <sheetViews>
    <sheetView showGridLines="0" tabSelected="1" zoomScale="60" zoomScaleNormal="60" workbookViewId="0">
      <selection activeCell="AJ9" sqref="AJ9"/>
    </sheetView>
  </sheetViews>
  <sheetFormatPr baseColWidth="10" defaultRowHeight="15" x14ac:dyDescent="0.25"/>
  <cols>
    <col min="1" max="1" width="35" customWidth="1"/>
    <col min="2" max="2" width="30.5703125" customWidth="1"/>
    <col min="3" max="3" width="33.42578125" style="1" customWidth="1"/>
    <col min="4" max="4" width="19.42578125" style="1" bestFit="1" customWidth="1"/>
    <col min="5" max="5" width="18" style="11" customWidth="1"/>
    <col min="6" max="6" width="15.85546875" customWidth="1"/>
    <col min="7" max="7" width="4.85546875" bestFit="1" customWidth="1"/>
    <col min="8" max="8" width="4.140625" customWidth="1"/>
    <col min="9" max="9" width="3.85546875" customWidth="1"/>
    <col min="10" max="13" width="4.85546875" bestFit="1" customWidth="1"/>
    <col min="14" max="15" width="4.85546875" customWidth="1"/>
    <col min="16" max="18" width="4.85546875" bestFit="1" customWidth="1"/>
    <col min="19" max="19" width="3.42578125" customWidth="1"/>
    <col min="20" max="22" width="3.42578125" bestFit="1" customWidth="1"/>
    <col min="23" max="23" width="3.42578125" customWidth="1"/>
    <col min="24" max="25" width="3.42578125" bestFit="1" customWidth="1"/>
    <col min="26" max="35" width="4.85546875" bestFit="1" customWidth="1"/>
    <col min="36" max="36" width="20.85546875" customWidth="1"/>
    <col min="38" max="38" width="4" customWidth="1"/>
    <col min="39" max="39" width="11.42578125" hidden="1" customWidth="1"/>
    <col min="40" max="40" width="16.85546875" customWidth="1"/>
    <col min="41" max="41" width="31.140625" customWidth="1"/>
  </cols>
  <sheetData>
    <row r="1" spans="1:41" ht="23.25" customHeight="1" x14ac:dyDescent="0.25">
      <c r="A1" s="50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1:41" ht="24" customHeight="1" x14ac:dyDescent="0.25">
      <c r="A2" s="52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16"/>
    </row>
    <row r="3" spans="1:41" ht="24" customHeight="1" thickBot="1" x14ac:dyDescent="0.3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17"/>
    </row>
    <row r="5" spans="1:41" x14ac:dyDescent="0.25">
      <c r="G5" s="45" t="s">
        <v>0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S5" s="38" t="s">
        <v>1</v>
      </c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40"/>
      <c r="AJ5" s="37" t="s">
        <v>2</v>
      </c>
      <c r="AN5" t="s">
        <v>0</v>
      </c>
    </row>
    <row r="6" spans="1:41" s="10" customFormat="1" x14ac:dyDescent="0.25">
      <c r="A6" s="9" t="s">
        <v>5</v>
      </c>
      <c r="B6" s="23" t="s">
        <v>18</v>
      </c>
      <c r="C6" s="23" t="s">
        <v>15</v>
      </c>
      <c r="D6" s="23" t="s">
        <v>16</v>
      </c>
      <c r="E6" s="24" t="s">
        <v>17</v>
      </c>
      <c r="F6" s="2"/>
      <c r="G6" s="3">
        <v>15</v>
      </c>
      <c r="H6" s="3">
        <v>16</v>
      </c>
      <c r="I6" s="3">
        <v>17</v>
      </c>
      <c r="J6" s="3">
        <v>18</v>
      </c>
      <c r="K6" s="3">
        <v>21</v>
      </c>
      <c r="L6" s="3">
        <v>22</v>
      </c>
      <c r="M6" s="3">
        <v>23</v>
      </c>
      <c r="N6" s="3">
        <v>24</v>
      </c>
      <c r="O6" s="3">
        <v>25</v>
      </c>
      <c r="P6" s="3">
        <v>29</v>
      </c>
      <c r="Q6" s="3">
        <v>30</v>
      </c>
      <c r="R6" s="3">
        <v>31</v>
      </c>
      <c r="S6" s="3">
        <v>1</v>
      </c>
      <c r="T6" s="3">
        <v>3</v>
      </c>
      <c r="U6" s="3">
        <v>4</v>
      </c>
      <c r="V6" s="3">
        <v>5</v>
      </c>
      <c r="W6" s="3">
        <v>6</v>
      </c>
      <c r="X6" s="3">
        <v>7</v>
      </c>
      <c r="Y6" s="3">
        <v>8</v>
      </c>
      <c r="Z6" s="3">
        <v>10</v>
      </c>
      <c r="AA6" s="3">
        <v>11</v>
      </c>
      <c r="AB6" s="3">
        <v>12</v>
      </c>
      <c r="AC6" s="3">
        <v>13</v>
      </c>
      <c r="AD6" s="3">
        <v>14</v>
      </c>
      <c r="AE6" s="3">
        <v>15</v>
      </c>
      <c r="AF6" s="3">
        <v>17</v>
      </c>
      <c r="AG6" s="3">
        <v>18</v>
      </c>
      <c r="AH6" s="3">
        <v>19</v>
      </c>
      <c r="AI6" s="3">
        <v>20</v>
      </c>
      <c r="AJ6" s="20"/>
      <c r="AM6"/>
      <c r="AN6" t="s">
        <v>11</v>
      </c>
      <c r="AO6">
        <f>COUNTIF(G7:R22,("E"))</f>
        <v>38</v>
      </c>
    </row>
    <row r="7" spans="1:41" ht="38.25" customHeight="1" x14ac:dyDescent="0.25">
      <c r="A7" s="49"/>
      <c r="B7" s="57" t="s">
        <v>19</v>
      </c>
      <c r="C7" s="43" t="s">
        <v>20</v>
      </c>
      <c r="D7" s="43" t="s">
        <v>6</v>
      </c>
      <c r="E7" s="43" t="s">
        <v>38</v>
      </c>
      <c r="F7" s="4" t="s">
        <v>3</v>
      </c>
      <c r="G7" s="32" t="s">
        <v>8</v>
      </c>
      <c r="H7" s="32" t="s">
        <v>8</v>
      </c>
      <c r="I7" s="32" t="s">
        <v>8</v>
      </c>
      <c r="J7" s="33" t="s">
        <v>8</v>
      </c>
      <c r="K7" s="33" t="s">
        <v>8</v>
      </c>
      <c r="L7" s="33" t="s">
        <v>8</v>
      </c>
      <c r="M7" s="33" t="s">
        <v>8</v>
      </c>
      <c r="N7" s="33" t="s">
        <v>8</v>
      </c>
      <c r="O7" s="33" t="s">
        <v>8</v>
      </c>
      <c r="P7" s="33" t="s">
        <v>8</v>
      </c>
      <c r="Q7" s="33" t="s">
        <v>8</v>
      </c>
      <c r="R7" s="33" t="s">
        <v>8</v>
      </c>
      <c r="S7" s="33" t="s">
        <v>8</v>
      </c>
      <c r="T7" s="33" t="s">
        <v>8</v>
      </c>
      <c r="U7" s="33" t="s">
        <v>8</v>
      </c>
      <c r="V7" s="33" t="s">
        <v>8</v>
      </c>
      <c r="W7" s="33" t="s">
        <v>8</v>
      </c>
      <c r="X7" s="33" t="s">
        <v>8</v>
      </c>
      <c r="Y7" s="33" t="s">
        <v>8</v>
      </c>
      <c r="Z7" s="33" t="s">
        <v>8</v>
      </c>
      <c r="AA7" s="33" t="s">
        <v>8</v>
      </c>
      <c r="AB7" s="33" t="s">
        <v>8</v>
      </c>
      <c r="AC7" s="33" t="s">
        <v>8</v>
      </c>
      <c r="AD7" s="33" t="s">
        <v>8</v>
      </c>
      <c r="AE7" s="33" t="s">
        <v>8</v>
      </c>
      <c r="AF7" s="33" t="s">
        <v>8</v>
      </c>
      <c r="AG7" s="33" t="s">
        <v>8</v>
      </c>
      <c r="AH7" s="33" t="s">
        <v>8</v>
      </c>
      <c r="AI7" s="33" t="s">
        <v>8</v>
      </c>
      <c r="AJ7" s="5"/>
      <c r="AM7" t="s">
        <v>40</v>
      </c>
      <c r="AN7" t="s">
        <v>10</v>
      </c>
      <c r="AO7">
        <f>COUNTIF(G7:R22,("P"))</f>
        <v>38</v>
      </c>
    </row>
    <row r="8" spans="1:41" ht="39" customHeight="1" x14ac:dyDescent="0.25">
      <c r="A8" s="49"/>
      <c r="B8" s="58"/>
      <c r="C8" s="44"/>
      <c r="D8" s="44"/>
      <c r="E8" s="44"/>
      <c r="F8" s="4" t="s">
        <v>4</v>
      </c>
      <c r="G8" s="34" t="s">
        <v>9</v>
      </c>
      <c r="H8" s="34" t="s">
        <v>9</v>
      </c>
      <c r="I8" s="34" t="s">
        <v>9</v>
      </c>
      <c r="J8" s="33" t="s">
        <v>9</v>
      </c>
      <c r="K8" s="33" t="s">
        <v>9</v>
      </c>
      <c r="L8" s="33" t="s">
        <v>9</v>
      </c>
      <c r="M8" s="33" t="s">
        <v>9</v>
      </c>
      <c r="N8" s="33" t="s">
        <v>9</v>
      </c>
      <c r="O8" s="33" t="s">
        <v>9</v>
      </c>
      <c r="P8" s="33" t="s">
        <v>9</v>
      </c>
      <c r="Q8" s="33" t="s">
        <v>9</v>
      </c>
      <c r="R8" s="33" t="s">
        <v>9</v>
      </c>
      <c r="S8" s="33" t="s">
        <v>9</v>
      </c>
      <c r="T8" s="33" t="s">
        <v>9</v>
      </c>
      <c r="U8" s="33" t="s">
        <v>9</v>
      </c>
      <c r="V8" s="33" t="s">
        <v>9</v>
      </c>
      <c r="W8" s="33" t="s">
        <v>9</v>
      </c>
      <c r="X8" s="33" t="s">
        <v>9</v>
      </c>
      <c r="Y8" s="33" t="s">
        <v>9</v>
      </c>
      <c r="Z8" s="33" t="s">
        <v>9</v>
      </c>
      <c r="AA8" s="33" t="s">
        <v>9</v>
      </c>
      <c r="AB8" s="33" t="s">
        <v>9</v>
      </c>
      <c r="AC8" s="33" t="s">
        <v>9</v>
      </c>
      <c r="AD8" s="33" t="s">
        <v>9</v>
      </c>
      <c r="AE8" s="33" t="s">
        <v>9</v>
      </c>
      <c r="AF8" s="33" t="s">
        <v>9</v>
      </c>
      <c r="AG8" s="33" t="s">
        <v>9</v>
      </c>
      <c r="AH8" s="33" t="s">
        <v>9</v>
      </c>
      <c r="AI8" s="33" t="s">
        <v>9</v>
      </c>
      <c r="AJ8" s="5"/>
      <c r="AM8" s="10"/>
      <c r="AN8" t="s">
        <v>12</v>
      </c>
      <c r="AO8" s="13">
        <f>+AO6/AO7</f>
        <v>1</v>
      </c>
    </row>
    <row r="9" spans="1:41" ht="40.5" customHeight="1" x14ac:dyDescent="0.25">
      <c r="A9" s="49"/>
      <c r="B9" s="41" t="s">
        <v>22</v>
      </c>
      <c r="C9" s="43" t="s">
        <v>28</v>
      </c>
      <c r="D9" s="43" t="s">
        <v>6</v>
      </c>
      <c r="E9" s="43" t="s">
        <v>21</v>
      </c>
      <c r="F9" s="4" t="s">
        <v>3</v>
      </c>
      <c r="G9" s="35"/>
      <c r="H9" s="35"/>
      <c r="I9" s="32" t="s">
        <v>8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5"/>
    </row>
    <row r="10" spans="1:41" ht="48" customHeight="1" x14ac:dyDescent="0.25">
      <c r="A10" s="49"/>
      <c r="B10" s="42"/>
      <c r="C10" s="44"/>
      <c r="D10" s="44"/>
      <c r="E10" s="44"/>
      <c r="F10" s="4" t="s">
        <v>4</v>
      </c>
      <c r="G10" s="35"/>
      <c r="H10" s="35"/>
      <c r="I10" s="34" t="s">
        <v>9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5"/>
      <c r="AN10" t="s">
        <v>1</v>
      </c>
    </row>
    <row r="11" spans="1:41" ht="32.25" customHeight="1" x14ac:dyDescent="0.25">
      <c r="A11" s="49"/>
      <c r="B11" s="43" t="s">
        <v>23</v>
      </c>
      <c r="C11" s="43" t="s">
        <v>24</v>
      </c>
      <c r="D11" s="43" t="s">
        <v>25</v>
      </c>
      <c r="E11" s="59">
        <v>10000000</v>
      </c>
      <c r="F11" s="4" t="s">
        <v>3</v>
      </c>
      <c r="G11" s="35"/>
      <c r="H11" s="35"/>
      <c r="I11" s="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 t="s">
        <v>8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5"/>
      <c r="AN11" t="s">
        <v>11</v>
      </c>
      <c r="AO11">
        <f>COUNTIF(S7:AI22,("E"))</f>
        <v>80</v>
      </c>
    </row>
    <row r="12" spans="1:41" ht="32.25" customHeight="1" x14ac:dyDescent="0.25">
      <c r="A12" s="49"/>
      <c r="B12" s="44"/>
      <c r="C12" s="44"/>
      <c r="D12" s="44"/>
      <c r="E12" s="44"/>
      <c r="F12" s="4" t="s">
        <v>4</v>
      </c>
      <c r="G12" s="35"/>
      <c r="H12" s="35"/>
      <c r="I12" s="35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 t="s">
        <v>9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5"/>
    </row>
    <row r="13" spans="1:41" ht="31.5" customHeight="1" x14ac:dyDescent="0.25">
      <c r="A13" s="49"/>
      <c r="B13" s="43" t="s">
        <v>27</v>
      </c>
      <c r="C13" s="43" t="s">
        <v>26</v>
      </c>
      <c r="D13" s="25" t="s">
        <v>6</v>
      </c>
      <c r="E13" s="43" t="s">
        <v>21</v>
      </c>
      <c r="F13" s="4" t="s">
        <v>3</v>
      </c>
      <c r="G13" s="35"/>
      <c r="H13" s="35"/>
      <c r="I13" s="35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 t="s">
        <v>8</v>
      </c>
      <c r="U13" s="33" t="s">
        <v>8</v>
      </c>
      <c r="V13" s="33" t="s">
        <v>8</v>
      </c>
      <c r="W13" s="33" t="s">
        <v>8</v>
      </c>
      <c r="X13" s="33" t="s">
        <v>8</v>
      </c>
      <c r="Y13" s="33" t="s">
        <v>8</v>
      </c>
      <c r="Z13" s="33" t="s">
        <v>8</v>
      </c>
      <c r="AA13" s="33" t="s">
        <v>8</v>
      </c>
      <c r="AB13" s="33" t="s">
        <v>8</v>
      </c>
      <c r="AC13" s="33" t="s">
        <v>8</v>
      </c>
      <c r="AD13" s="33" t="s">
        <v>8</v>
      </c>
      <c r="AE13" s="33" t="s">
        <v>8</v>
      </c>
      <c r="AF13" s="33" t="s">
        <v>8</v>
      </c>
      <c r="AG13" s="33" t="s">
        <v>8</v>
      </c>
      <c r="AH13" s="33" t="s">
        <v>8</v>
      </c>
      <c r="AI13" s="33" t="s">
        <v>8</v>
      </c>
      <c r="AJ13" s="5"/>
      <c r="AN13" t="s">
        <v>10</v>
      </c>
      <c r="AO13">
        <f>COUNTIF(S7:AI22,("P"))</f>
        <v>80</v>
      </c>
    </row>
    <row r="14" spans="1:41" ht="31.5" customHeight="1" x14ac:dyDescent="0.25">
      <c r="A14" s="49"/>
      <c r="B14" s="44"/>
      <c r="C14" s="44"/>
      <c r="D14" s="26"/>
      <c r="E14" s="44"/>
      <c r="F14" s="4" t="s">
        <v>4</v>
      </c>
      <c r="G14" s="35"/>
      <c r="H14" s="35"/>
      <c r="I14" s="35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 t="s">
        <v>9</v>
      </c>
      <c r="U14" s="33" t="s">
        <v>9</v>
      </c>
      <c r="V14" s="33" t="s">
        <v>9</v>
      </c>
      <c r="W14" s="33" t="s">
        <v>9</v>
      </c>
      <c r="X14" s="33" t="s">
        <v>9</v>
      </c>
      <c r="Y14" s="33" t="s">
        <v>9</v>
      </c>
      <c r="Z14" s="33" t="s">
        <v>9</v>
      </c>
      <c r="AA14" s="33" t="s">
        <v>9</v>
      </c>
      <c r="AB14" s="33" t="s">
        <v>9</v>
      </c>
      <c r="AC14" s="33" t="s">
        <v>9</v>
      </c>
      <c r="AD14" s="33" t="s">
        <v>9</v>
      </c>
      <c r="AE14" s="33" t="s">
        <v>9</v>
      </c>
      <c r="AF14" s="33" t="s">
        <v>9</v>
      </c>
      <c r="AG14" s="33" t="s">
        <v>9</v>
      </c>
      <c r="AH14" s="33" t="s">
        <v>9</v>
      </c>
      <c r="AI14" s="33" t="s">
        <v>9</v>
      </c>
      <c r="AJ14" s="5"/>
      <c r="AN14" t="s">
        <v>41</v>
      </c>
      <c r="AO14" s="36">
        <f>+AO11/AO13</f>
        <v>1</v>
      </c>
    </row>
    <row r="15" spans="1:41" ht="19.5" customHeight="1" x14ac:dyDescent="0.25">
      <c r="A15" s="49"/>
      <c r="B15" s="43" t="s">
        <v>29</v>
      </c>
      <c r="C15" s="43" t="s">
        <v>30</v>
      </c>
      <c r="D15" s="43" t="s">
        <v>6</v>
      </c>
      <c r="E15" s="43" t="s">
        <v>21</v>
      </c>
      <c r="F15" s="4" t="s">
        <v>3</v>
      </c>
      <c r="G15" s="35"/>
      <c r="H15" s="35"/>
      <c r="I15" s="35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 t="s">
        <v>8</v>
      </c>
      <c r="Z15" s="33" t="s">
        <v>8</v>
      </c>
      <c r="AA15" s="33" t="s">
        <v>8</v>
      </c>
      <c r="AB15" s="33" t="s">
        <v>8</v>
      </c>
      <c r="AC15" s="33" t="s">
        <v>8</v>
      </c>
      <c r="AD15" s="33" t="s">
        <v>8</v>
      </c>
      <c r="AE15" s="33" t="s">
        <v>8</v>
      </c>
      <c r="AF15" s="33" t="s">
        <v>8</v>
      </c>
      <c r="AG15" s="33" t="s">
        <v>8</v>
      </c>
      <c r="AH15" s="33" t="s">
        <v>8</v>
      </c>
      <c r="AI15" s="33" t="s">
        <v>8</v>
      </c>
      <c r="AJ15" s="5"/>
    </row>
    <row r="16" spans="1:41" ht="19.5" customHeight="1" x14ac:dyDescent="0.25">
      <c r="A16" s="49"/>
      <c r="B16" s="44"/>
      <c r="C16" s="44"/>
      <c r="D16" s="44"/>
      <c r="E16" s="44"/>
      <c r="F16" s="4" t="s">
        <v>4</v>
      </c>
      <c r="G16" s="35"/>
      <c r="H16" s="35"/>
      <c r="I16" s="35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 t="s">
        <v>9</v>
      </c>
      <c r="Z16" s="33" t="s">
        <v>9</v>
      </c>
      <c r="AA16" s="33" t="s">
        <v>9</v>
      </c>
      <c r="AB16" s="33" t="s">
        <v>9</v>
      </c>
      <c r="AC16" s="33" t="s">
        <v>9</v>
      </c>
      <c r="AD16" s="33" t="s">
        <v>9</v>
      </c>
      <c r="AE16" s="33" t="s">
        <v>9</v>
      </c>
      <c r="AF16" s="33" t="s">
        <v>9</v>
      </c>
      <c r="AG16" s="33" t="s">
        <v>9</v>
      </c>
      <c r="AH16" s="33" t="s">
        <v>9</v>
      </c>
      <c r="AI16" s="33" t="s">
        <v>9</v>
      </c>
      <c r="AJ16" s="5"/>
    </row>
    <row r="17" spans="1:49" ht="19.5" customHeight="1" x14ac:dyDescent="0.25">
      <c r="A17" s="49"/>
      <c r="B17" s="43" t="s">
        <v>31</v>
      </c>
      <c r="C17" s="43" t="s">
        <v>32</v>
      </c>
      <c r="D17" s="43" t="s">
        <v>33</v>
      </c>
      <c r="E17" s="43" t="s">
        <v>21</v>
      </c>
      <c r="F17" s="4" t="s">
        <v>3</v>
      </c>
      <c r="G17" s="35"/>
      <c r="H17" s="35"/>
      <c r="I17" s="35"/>
      <c r="J17" s="33"/>
      <c r="K17" s="33"/>
      <c r="L17" s="33"/>
      <c r="M17" s="33"/>
      <c r="N17" s="33"/>
      <c r="O17" s="33"/>
      <c r="P17" s="33"/>
      <c r="Q17" s="33" t="s">
        <v>8</v>
      </c>
      <c r="R17" s="33"/>
      <c r="S17" s="33"/>
      <c r="T17" s="33"/>
      <c r="U17" s="33" t="s">
        <v>8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5"/>
    </row>
    <row r="18" spans="1:49" ht="36.75" customHeight="1" x14ac:dyDescent="0.25">
      <c r="A18" s="49"/>
      <c r="B18" s="44"/>
      <c r="C18" s="44"/>
      <c r="D18" s="44"/>
      <c r="E18" s="44"/>
      <c r="F18" s="4" t="s">
        <v>4</v>
      </c>
      <c r="G18" s="35"/>
      <c r="H18" s="35"/>
      <c r="I18" s="35"/>
      <c r="J18" s="33"/>
      <c r="K18" s="33"/>
      <c r="L18" s="33"/>
      <c r="M18" s="33"/>
      <c r="N18" s="33"/>
      <c r="O18" s="33"/>
      <c r="P18" s="33"/>
      <c r="Q18" s="33" t="s">
        <v>9</v>
      </c>
      <c r="R18" s="33"/>
      <c r="S18" s="33"/>
      <c r="T18" s="33"/>
      <c r="U18" s="33" t="s">
        <v>9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5"/>
    </row>
    <row r="19" spans="1:49" ht="19.5" customHeight="1" x14ac:dyDescent="0.25">
      <c r="A19" s="49"/>
      <c r="B19" s="43" t="s">
        <v>34</v>
      </c>
      <c r="C19" s="43" t="s">
        <v>35</v>
      </c>
      <c r="D19" s="43" t="s">
        <v>6</v>
      </c>
      <c r="E19" s="43" t="s">
        <v>21</v>
      </c>
      <c r="F19" s="4" t="s">
        <v>3</v>
      </c>
      <c r="G19" s="32" t="s">
        <v>8</v>
      </c>
      <c r="H19" s="32" t="s">
        <v>8</v>
      </c>
      <c r="I19" s="32" t="s">
        <v>8</v>
      </c>
      <c r="J19" s="33" t="s">
        <v>8</v>
      </c>
      <c r="K19" s="33" t="s">
        <v>8</v>
      </c>
      <c r="L19" s="33" t="s">
        <v>8</v>
      </c>
      <c r="M19" s="33" t="s">
        <v>8</v>
      </c>
      <c r="N19" s="33" t="s">
        <v>8</v>
      </c>
      <c r="O19" s="33" t="s">
        <v>8</v>
      </c>
      <c r="P19" s="33" t="s">
        <v>8</v>
      </c>
      <c r="Q19" s="33" t="s">
        <v>8</v>
      </c>
      <c r="R19" s="33" t="s">
        <v>8</v>
      </c>
      <c r="S19" s="33" t="s">
        <v>8</v>
      </c>
      <c r="T19" s="33" t="s">
        <v>8</v>
      </c>
      <c r="U19" s="33" t="s">
        <v>8</v>
      </c>
      <c r="V19" s="33" t="s">
        <v>8</v>
      </c>
      <c r="W19" s="33" t="s">
        <v>8</v>
      </c>
      <c r="X19" s="33" t="s">
        <v>8</v>
      </c>
      <c r="Y19" s="33" t="s">
        <v>8</v>
      </c>
      <c r="Z19" s="33" t="s">
        <v>8</v>
      </c>
      <c r="AA19" s="33" t="s">
        <v>8</v>
      </c>
      <c r="AB19" s="33" t="s">
        <v>8</v>
      </c>
      <c r="AC19" s="33" t="s">
        <v>8</v>
      </c>
      <c r="AD19" s="33" t="s">
        <v>8</v>
      </c>
      <c r="AE19" s="33" t="s">
        <v>8</v>
      </c>
      <c r="AF19" s="33" t="s">
        <v>8</v>
      </c>
      <c r="AG19" s="33" t="s">
        <v>8</v>
      </c>
      <c r="AH19" s="33" t="s">
        <v>8</v>
      </c>
      <c r="AI19" s="33" t="s">
        <v>8</v>
      </c>
      <c r="AJ19" s="5"/>
    </row>
    <row r="20" spans="1:49" ht="19.5" customHeight="1" x14ac:dyDescent="0.25">
      <c r="A20" s="49"/>
      <c r="B20" s="44"/>
      <c r="C20" s="44"/>
      <c r="D20" s="44"/>
      <c r="E20" s="44"/>
      <c r="F20" s="4" t="s">
        <v>4</v>
      </c>
      <c r="G20" s="34" t="s">
        <v>9</v>
      </c>
      <c r="H20" s="34" t="s">
        <v>9</v>
      </c>
      <c r="I20" s="34" t="s">
        <v>9</v>
      </c>
      <c r="J20" s="33" t="s">
        <v>9</v>
      </c>
      <c r="K20" s="33" t="s">
        <v>9</v>
      </c>
      <c r="L20" s="33" t="s">
        <v>9</v>
      </c>
      <c r="M20" s="33" t="s">
        <v>9</v>
      </c>
      <c r="N20" s="33" t="s">
        <v>9</v>
      </c>
      <c r="O20" s="33" t="s">
        <v>9</v>
      </c>
      <c r="P20" s="33" t="s">
        <v>9</v>
      </c>
      <c r="Q20" s="33" t="s">
        <v>9</v>
      </c>
      <c r="R20" s="33" t="s">
        <v>9</v>
      </c>
      <c r="S20" s="33" t="s">
        <v>9</v>
      </c>
      <c r="T20" s="33" t="s">
        <v>9</v>
      </c>
      <c r="U20" s="33" t="s">
        <v>9</v>
      </c>
      <c r="V20" s="33" t="s">
        <v>9</v>
      </c>
      <c r="W20" s="33" t="s">
        <v>9</v>
      </c>
      <c r="X20" s="33" t="s">
        <v>9</v>
      </c>
      <c r="Y20" s="33" t="s">
        <v>9</v>
      </c>
      <c r="Z20" s="33" t="s">
        <v>9</v>
      </c>
      <c r="AA20" s="33" t="s">
        <v>9</v>
      </c>
      <c r="AB20" s="33" t="s">
        <v>9</v>
      </c>
      <c r="AC20" s="33" t="s">
        <v>9</v>
      </c>
      <c r="AD20" s="33" t="s">
        <v>9</v>
      </c>
      <c r="AE20" s="33" t="s">
        <v>9</v>
      </c>
      <c r="AF20" s="33" t="s">
        <v>9</v>
      </c>
      <c r="AG20" s="33" t="s">
        <v>9</v>
      </c>
      <c r="AH20" s="33" t="s">
        <v>9</v>
      </c>
      <c r="AI20" s="33" t="s">
        <v>9</v>
      </c>
      <c r="AJ20" s="5"/>
    </row>
    <row r="21" spans="1:49" ht="19.5" customHeight="1" x14ac:dyDescent="0.25">
      <c r="A21" s="49"/>
      <c r="B21" s="43" t="s">
        <v>36</v>
      </c>
      <c r="C21" s="43" t="s">
        <v>37</v>
      </c>
      <c r="D21" s="43" t="s">
        <v>6</v>
      </c>
      <c r="E21" s="43" t="s">
        <v>21</v>
      </c>
      <c r="F21" s="4" t="s">
        <v>3</v>
      </c>
      <c r="G21" s="32" t="s">
        <v>8</v>
      </c>
      <c r="H21" s="32" t="s">
        <v>8</v>
      </c>
      <c r="I21" s="32" t="s">
        <v>8</v>
      </c>
      <c r="J21" s="33" t="s">
        <v>8</v>
      </c>
      <c r="K21" s="33" t="s">
        <v>8</v>
      </c>
      <c r="L21" s="33" t="s">
        <v>8</v>
      </c>
      <c r="M21" s="33" t="s">
        <v>8</v>
      </c>
      <c r="N21" s="33" t="s">
        <v>8</v>
      </c>
      <c r="O21" s="33" t="s">
        <v>8</v>
      </c>
      <c r="P21" s="33" t="s">
        <v>8</v>
      </c>
      <c r="Q21" s="33" t="s">
        <v>8</v>
      </c>
      <c r="R21" s="33" t="s">
        <v>8</v>
      </c>
      <c r="S21" s="33" t="s">
        <v>8</v>
      </c>
      <c r="T21" s="33" t="s">
        <v>8</v>
      </c>
      <c r="U21" s="33" t="s">
        <v>8</v>
      </c>
      <c r="V21" s="33" t="s">
        <v>8</v>
      </c>
      <c r="W21" s="33" t="s">
        <v>8</v>
      </c>
      <c r="X21" s="33" t="s">
        <v>8</v>
      </c>
      <c r="Y21" s="33" t="s">
        <v>8</v>
      </c>
      <c r="Z21" s="33" t="s">
        <v>8</v>
      </c>
      <c r="AA21" s="33" t="s">
        <v>8</v>
      </c>
      <c r="AB21" s="33" t="s">
        <v>8</v>
      </c>
      <c r="AC21" s="33" t="s">
        <v>8</v>
      </c>
      <c r="AD21" s="33" t="s">
        <v>8</v>
      </c>
      <c r="AE21" s="33" t="s">
        <v>8</v>
      </c>
      <c r="AF21" s="33" t="s">
        <v>8</v>
      </c>
      <c r="AG21" s="33" t="s">
        <v>8</v>
      </c>
      <c r="AH21" s="33" t="s">
        <v>8</v>
      </c>
      <c r="AI21" s="33" t="s">
        <v>8</v>
      </c>
      <c r="AJ21" s="5"/>
    </row>
    <row r="22" spans="1:49" ht="19.5" customHeight="1" x14ac:dyDescent="0.25">
      <c r="A22" s="49"/>
      <c r="B22" s="44"/>
      <c r="C22" s="44"/>
      <c r="D22" s="44"/>
      <c r="E22" s="44"/>
      <c r="F22" s="4" t="s">
        <v>4</v>
      </c>
      <c r="G22" s="34" t="s">
        <v>9</v>
      </c>
      <c r="H22" s="34" t="s">
        <v>9</v>
      </c>
      <c r="I22" s="34" t="s">
        <v>9</v>
      </c>
      <c r="J22" s="33" t="s">
        <v>9</v>
      </c>
      <c r="K22" s="33" t="s">
        <v>9</v>
      </c>
      <c r="L22" s="33" t="s">
        <v>9</v>
      </c>
      <c r="M22" s="33" t="s">
        <v>9</v>
      </c>
      <c r="N22" s="33" t="s">
        <v>9</v>
      </c>
      <c r="O22" s="33" t="s">
        <v>9</v>
      </c>
      <c r="P22" s="33" t="s">
        <v>9</v>
      </c>
      <c r="Q22" s="33" t="s">
        <v>9</v>
      </c>
      <c r="R22" s="33" t="s">
        <v>9</v>
      </c>
      <c r="S22" s="33" t="s">
        <v>9</v>
      </c>
      <c r="T22" s="33" t="s">
        <v>9</v>
      </c>
      <c r="U22" s="33" t="s">
        <v>9</v>
      </c>
      <c r="V22" s="33" t="s">
        <v>9</v>
      </c>
      <c r="W22" s="33" t="s">
        <v>9</v>
      </c>
      <c r="X22" s="33" t="s">
        <v>9</v>
      </c>
      <c r="Y22" s="33" t="s">
        <v>9</v>
      </c>
      <c r="Z22" s="33" t="s">
        <v>9</v>
      </c>
      <c r="AA22" s="33" t="s">
        <v>9</v>
      </c>
      <c r="AB22" s="33" t="s">
        <v>9</v>
      </c>
      <c r="AC22" s="33" t="s">
        <v>9</v>
      </c>
      <c r="AD22" s="33" t="s">
        <v>9</v>
      </c>
      <c r="AE22" s="33" t="s">
        <v>9</v>
      </c>
      <c r="AF22" s="33" t="s">
        <v>9</v>
      </c>
      <c r="AG22" s="33" t="s">
        <v>9</v>
      </c>
      <c r="AH22" s="33" t="s">
        <v>9</v>
      </c>
      <c r="AI22" s="33" t="s">
        <v>9</v>
      </c>
      <c r="AJ22" s="5"/>
    </row>
    <row r="23" spans="1:49" s="6" customFormat="1" x14ac:dyDescent="0.25">
      <c r="C23" s="7"/>
      <c r="D23" s="7"/>
      <c r="E23" s="12"/>
    </row>
    <row r="24" spans="1:49" s="6" customFormat="1" x14ac:dyDescent="0.25">
      <c r="C24" s="7"/>
      <c r="D24" s="7"/>
      <c r="E24" s="56" t="s">
        <v>13</v>
      </c>
      <c r="F24" s="56"/>
      <c r="G24" s="19"/>
      <c r="H24" s="19"/>
      <c r="I24" s="19"/>
    </row>
    <row r="25" spans="1:49" s="6" customFormat="1" ht="36" customHeight="1" x14ac:dyDescent="0.25">
      <c r="C25" s="7"/>
      <c r="D25" s="7"/>
      <c r="E25" s="21" t="s">
        <v>0</v>
      </c>
      <c r="F25" s="22" t="s">
        <v>1</v>
      </c>
      <c r="G25" s="27"/>
      <c r="H25" s="27"/>
      <c r="I25" s="27"/>
    </row>
    <row r="26" spans="1:49" s="6" customFormat="1" ht="15.75" customHeight="1" x14ac:dyDescent="0.25">
      <c r="C26" s="14" t="s">
        <v>10</v>
      </c>
      <c r="D26" s="14"/>
      <c r="E26" s="15">
        <v>38</v>
      </c>
      <c r="F26" s="15">
        <v>80</v>
      </c>
      <c r="G26" s="28"/>
      <c r="H26" s="28"/>
      <c r="I26" s="28"/>
      <c r="J26" s="8"/>
      <c r="K26" s="8"/>
      <c r="L26" s="8"/>
      <c r="M26" s="48"/>
      <c r="N26" s="48"/>
      <c r="O26" s="48"/>
      <c r="P26" s="48"/>
      <c r="Q26" s="48"/>
      <c r="R26" s="48"/>
      <c r="S26" s="48"/>
      <c r="T26" s="48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49" s="6" customFormat="1" ht="15.75" customHeight="1" x14ac:dyDescent="0.25">
      <c r="C27" s="14" t="s">
        <v>11</v>
      </c>
      <c r="D27" s="14"/>
      <c r="E27" s="15">
        <v>38</v>
      </c>
      <c r="F27" s="15">
        <v>80</v>
      </c>
      <c r="G27" s="28"/>
      <c r="H27" s="28"/>
      <c r="I27" s="28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49" s="6" customFormat="1" ht="16.5" customHeight="1" x14ac:dyDescent="0.25">
      <c r="C28" s="14" t="s">
        <v>7</v>
      </c>
      <c r="D28" s="14"/>
      <c r="E28" s="30">
        <v>1</v>
      </c>
      <c r="F28" s="30">
        <v>1</v>
      </c>
      <c r="G28" s="31"/>
      <c r="H28" s="31"/>
      <c r="I28" s="31"/>
      <c r="J28" s="29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49" s="6" customFormat="1" x14ac:dyDescent="0.25">
      <c r="C29" s="7"/>
      <c r="D29" s="7"/>
      <c r="E29" s="12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s="6" customFormat="1" x14ac:dyDescent="0.25">
      <c r="C30" s="7"/>
      <c r="D30" s="7"/>
      <c r="E30" s="12"/>
    </row>
    <row r="31" spans="1:49" s="6" customFormat="1" x14ac:dyDescent="0.25">
      <c r="C31" s="7"/>
      <c r="D31" s="7"/>
      <c r="E31" s="12"/>
    </row>
    <row r="32" spans="1:49" s="6" customFormat="1" x14ac:dyDescent="0.25">
      <c r="C32" s="7"/>
      <c r="D32" s="7"/>
      <c r="E32" s="12"/>
    </row>
    <row r="33" spans="3:5" s="6" customFormat="1" x14ac:dyDescent="0.25">
      <c r="C33" s="7"/>
      <c r="D33" s="7"/>
      <c r="E33" s="12"/>
    </row>
    <row r="34" spans="3:5" s="6" customFormat="1" x14ac:dyDescent="0.25">
      <c r="C34" s="7"/>
      <c r="D34" s="7"/>
      <c r="E34" s="12"/>
    </row>
    <row r="35" spans="3:5" s="6" customFormat="1" x14ac:dyDescent="0.25">
      <c r="C35" s="7"/>
      <c r="D35" s="7"/>
      <c r="E35" s="12"/>
    </row>
    <row r="36" spans="3:5" s="6" customFormat="1" x14ac:dyDescent="0.25">
      <c r="C36" s="7"/>
      <c r="D36" s="7"/>
      <c r="E36" s="12"/>
    </row>
    <row r="37" spans="3:5" s="6" customFormat="1" x14ac:dyDescent="0.25">
      <c r="C37" s="7"/>
      <c r="D37" s="7"/>
      <c r="E37" s="12"/>
    </row>
    <row r="38" spans="3:5" s="6" customFormat="1" x14ac:dyDescent="0.25">
      <c r="C38" s="7"/>
      <c r="D38" s="7"/>
      <c r="E38" s="12"/>
    </row>
    <row r="39" spans="3:5" s="6" customFormat="1" x14ac:dyDescent="0.25">
      <c r="C39" s="7"/>
      <c r="D39" s="7"/>
      <c r="E39" s="12"/>
    </row>
    <row r="40" spans="3:5" s="6" customFormat="1" x14ac:dyDescent="0.25">
      <c r="C40" s="7"/>
      <c r="D40" s="7"/>
      <c r="E40" s="12"/>
    </row>
    <row r="41" spans="3:5" s="6" customFormat="1" x14ac:dyDescent="0.25">
      <c r="C41" s="7"/>
      <c r="D41" s="7"/>
      <c r="E41" s="12"/>
    </row>
    <row r="42" spans="3:5" s="6" customFormat="1" x14ac:dyDescent="0.25">
      <c r="C42" s="7"/>
      <c r="D42" s="7"/>
      <c r="E42" s="12"/>
    </row>
    <row r="43" spans="3:5" s="6" customFormat="1" x14ac:dyDescent="0.25">
      <c r="C43" s="7"/>
      <c r="D43" s="7"/>
      <c r="E43" s="12"/>
    </row>
    <row r="44" spans="3:5" s="6" customFormat="1" x14ac:dyDescent="0.25">
      <c r="C44" s="7"/>
      <c r="D44" s="7"/>
      <c r="E44" s="12"/>
    </row>
    <row r="45" spans="3:5" s="6" customFormat="1" x14ac:dyDescent="0.25">
      <c r="C45" s="7"/>
      <c r="D45" s="7"/>
      <c r="E45" s="12"/>
    </row>
    <row r="46" spans="3:5" s="6" customFormat="1" x14ac:dyDescent="0.25">
      <c r="C46" s="7"/>
      <c r="D46" s="7"/>
      <c r="E46" s="12"/>
    </row>
    <row r="47" spans="3:5" s="6" customFormat="1" x14ac:dyDescent="0.25">
      <c r="C47" s="7"/>
      <c r="D47" s="7"/>
      <c r="E47" s="12"/>
    </row>
    <row r="48" spans="3:5" s="6" customFormat="1" x14ac:dyDescent="0.25">
      <c r="C48" s="7"/>
      <c r="D48" s="7"/>
      <c r="E48" s="12"/>
    </row>
    <row r="49" spans="3:5" s="6" customFormat="1" x14ac:dyDescent="0.25">
      <c r="C49" s="7"/>
      <c r="D49" s="7"/>
      <c r="E49" s="12"/>
    </row>
    <row r="50" spans="3:5" s="6" customFormat="1" x14ac:dyDescent="0.25">
      <c r="C50" s="7"/>
      <c r="D50" s="7"/>
      <c r="E50" s="12"/>
    </row>
    <row r="51" spans="3:5" s="6" customFormat="1" x14ac:dyDescent="0.25">
      <c r="C51" s="7"/>
      <c r="D51" s="7"/>
      <c r="E51" s="12"/>
    </row>
    <row r="52" spans="3:5" s="6" customFormat="1" x14ac:dyDescent="0.25">
      <c r="C52" s="7"/>
      <c r="D52" s="7"/>
      <c r="E52" s="12"/>
    </row>
    <row r="53" spans="3:5" s="6" customFormat="1" x14ac:dyDescent="0.25">
      <c r="C53" s="7"/>
      <c r="D53" s="7"/>
      <c r="E53" s="12"/>
    </row>
    <row r="54" spans="3:5" s="6" customFormat="1" x14ac:dyDescent="0.25">
      <c r="C54" s="7"/>
      <c r="D54" s="7"/>
      <c r="E54" s="12"/>
    </row>
    <row r="55" spans="3:5" s="6" customFormat="1" x14ac:dyDescent="0.25">
      <c r="C55" s="7"/>
      <c r="D55" s="7"/>
      <c r="E55" s="12"/>
    </row>
  </sheetData>
  <mergeCells count="39">
    <mergeCell ref="A1:AI1"/>
    <mergeCell ref="A2:AI3"/>
    <mergeCell ref="E24:F24"/>
    <mergeCell ref="C13:C14"/>
    <mergeCell ref="E13:E14"/>
    <mergeCell ref="C15:C16"/>
    <mergeCell ref="B7:B8"/>
    <mergeCell ref="D7:D8"/>
    <mergeCell ref="E19:E20"/>
    <mergeCell ref="E21:E22"/>
    <mergeCell ref="E9:E10"/>
    <mergeCell ref="C11:C12"/>
    <mergeCell ref="E11:E12"/>
    <mergeCell ref="B17:B18"/>
    <mergeCell ref="B19:B20"/>
    <mergeCell ref="B21:B22"/>
    <mergeCell ref="Q26:T26"/>
    <mergeCell ref="M26:P26"/>
    <mergeCell ref="A7:A22"/>
    <mergeCell ref="C7:C8"/>
    <mergeCell ref="E15:E16"/>
    <mergeCell ref="C19:C20"/>
    <mergeCell ref="C21:C22"/>
    <mergeCell ref="E7:E8"/>
    <mergeCell ref="C9:C10"/>
    <mergeCell ref="C17:C18"/>
    <mergeCell ref="E17:E18"/>
    <mergeCell ref="D17:D18"/>
    <mergeCell ref="D19:D20"/>
    <mergeCell ref="D21:D22"/>
    <mergeCell ref="S5:AI5"/>
    <mergeCell ref="B9:B10"/>
    <mergeCell ref="B11:B12"/>
    <mergeCell ref="B13:B14"/>
    <mergeCell ref="B15:B16"/>
    <mergeCell ref="D11:D12"/>
    <mergeCell ref="D15:D16"/>
    <mergeCell ref="D9:D10"/>
    <mergeCell ref="G5:R5"/>
  </mergeCells>
  <phoneticPr fontId="11" type="noConversion"/>
  <conditionalFormatting sqref="J7:AI22">
    <cfRule type="cellIs" dxfId="6" priority="23" operator="equal">
      <formula>"E"</formula>
    </cfRule>
    <cfRule type="cellIs" dxfId="5" priority="32" operator="equal">
      <formula>"P"</formula>
    </cfRule>
  </conditionalFormatting>
  <conditionalFormatting sqref="J7:AI22">
    <cfRule type="cellIs" dxfId="4" priority="31" operator="equal">
      <formula>"P"</formula>
    </cfRule>
  </conditionalFormatting>
  <conditionalFormatting sqref="E28:I28">
    <cfRule type="cellIs" dxfId="3" priority="120" stopIfTrue="1" operator="between">
      <formula>79</formula>
      <formula>0</formula>
    </cfRule>
    <cfRule type="cellIs" dxfId="2" priority="121" stopIfTrue="1" operator="between">
      <formula>99</formula>
      <formula>80</formula>
    </cfRule>
    <cfRule type="dataBar" priority="122">
      <dataBar>
        <cfvo type="min"/>
        <cfvo type="max"/>
        <color rgb="FF63C384"/>
      </dataBar>
    </cfRule>
    <cfRule type="cellIs" dxfId="1" priority="123" stopIfTrue="1" operator="equal">
      <formula>100</formula>
    </cfRule>
    <cfRule type="cellIs" dxfId="0" priority="124" stopIfTrue="1" operator="greaterThan">
      <formula>100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mguzm</cp:lastModifiedBy>
  <dcterms:created xsi:type="dcterms:W3CDTF">2016-10-21T21:06:18Z</dcterms:created>
  <dcterms:modified xsi:type="dcterms:W3CDTF">2019-06-07T16:50:00Z</dcterms:modified>
</cp:coreProperties>
</file>