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lgomez\OneDrive - uniminuto.edu\Biblioteca Girardot\BIBLIOTECA\2024\proyectos\proyectos\Madrid\Anexos\"/>
    </mc:Choice>
  </mc:AlternateContent>
  <bookViews>
    <workbookView xWindow="0" yWindow="0" windowWidth="28800" windowHeight="12300"/>
  </bookViews>
  <sheets>
    <sheet name="CRONOGRAMA DE ACTIVIDADES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7" l="1"/>
  <c r="C26" i="7"/>
  <c r="D26" i="7"/>
  <c r="E26" i="7"/>
  <c r="F26" i="7"/>
  <c r="G26" i="7"/>
  <c r="I26" i="7"/>
  <c r="H26" i="7"/>
  <c r="N26" i="7"/>
  <c r="B29" i="7" l="1"/>
  <c r="B28" i="7"/>
  <c r="H27" i="7"/>
  <c r="F27" i="7"/>
  <c r="B27" i="7"/>
  <c r="D27" i="7"/>
  <c r="M28" i="7" l="1"/>
</calcChain>
</file>

<file path=xl/sharedStrings.xml><?xml version="1.0" encoding="utf-8"?>
<sst xmlns="http://schemas.openxmlformats.org/spreadsheetml/2006/main" count="173" uniqueCount="43">
  <si>
    <t>EJECUTADO</t>
  </si>
  <si>
    <t>RESPONSABLE</t>
  </si>
  <si>
    <t>ACTIVIDAD</t>
  </si>
  <si>
    <t>RECURSOS</t>
  </si>
  <si>
    <t>ENE</t>
  </si>
  <si>
    <t>FEB</t>
  </si>
  <si>
    <t>MAR</t>
  </si>
  <si>
    <t>P</t>
  </si>
  <si>
    <t>E</t>
  </si>
  <si>
    <t>Angela Dulsan</t>
  </si>
  <si>
    <t>Actividades Programadas en el Mes</t>
  </si>
  <si>
    <t>% Ejecución Mensual del plan</t>
  </si>
  <si>
    <t>X</t>
  </si>
  <si>
    <t>PROGRAMADO</t>
  </si>
  <si>
    <t>META</t>
  </si>
  <si>
    <t>% CUMPLIMIENTO</t>
  </si>
  <si>
    <t xml:space="preserve">CRONOGRAMA DE ACTIVIDADES DE SISTEMATIZACIÓN </t>
  </si>
  <si>
    <t>Evaluación inicial de plan estratégico de seguridad vial</t>
  </si>
  <si>
    <t>PRESUPUESTO</t>
  </si>
  <si>
    <t>HUM</t>
  </si>
  <si>
    <t>FIN</t>
  </si>
  <si>
    <t>TEC</t>
  </si>
  <si>
    <t>ABR</t>
  </si>
  <si>
    <t>Paso 1. Líder del diseño e implementación del PESV</t>
  </si>
  <si>
    <t>Paso 2. Comité de seguridad vial</t>
  </si>
  <si>
    <t>Paso 3. Política de Seguridad Vial de la Organización</t>
  </si>
  <si>
    <t>Paso 4. Liderazgo, compromiso y corresponsabilidad del nivel directivo</t>
  </si>
  <si>
    <t>Paso 5. Diagnóstico</t>
  </si>
  <si>
    <t>Paso 6. Caracterización, evaluación y control de riesgos</t>
  </si>
  <si>
    <t xml:space="preserve">Paso 7. Objetivos y metas del PESV </t>
  </si>
  <si>
    <t>Paso 8. Programas de gestión de riesgos críticos y factores de desempeño</t>
  </si>
  <si>
    <t>Paso 9. Plan anual de trabajo</t>
  </si>
  <si>
    <t>Paso 10. Competencia y plan anual de formación</t>
  </si>
  <si>
    <t xml:space="preserve">Paso 12. Plan de preparación y respuesta ante emergencias viales </t>
  </si>
  <si>
    <t>Paso 13. Investigación interna de siniestros viales</t>
  </si>
  <si>
    <t>Paso 15. Planificación de desplazamientos laborales</t>
  </si>
  <si>
    <t>Paso 16. Inspección de vehículos y equipos</t>
  </si>
  <si>
    <t>Paso 17. Mantenimiento y control de vehículos seguros y equipos</t>
  </si>
  <si>
    <t>Paso 20. Indicadores y reporte de autogestión PESV</t>
  </si>
  <si>
    <t>Paso 22. Auditoria anual</t>
  </si>
  <si>
    <t>Paso 23. Mejora continua, acciones preventivas y correctivas</t>
  </si>
  <si>
    <t>Paso 24. Mecanismos de comunicación y participación</t>
  </si>
  <si>
    <t>Manual Plan Estratégico de Seguridad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</si>
</sst>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9"/>
      <color rgb="FF00000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7" fontId="3" fillId="0" borderId="0"/>
    <xf numFmtId="44" fontId="4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" fontId="8" fillId="0" borderId="1" xfId="4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/>
    <xf numFmtId="9" fontId="8" fillId="0" borderId="1" xfId="3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" fontId="8" fillId="0" borderId="0" xfId="4" applyNumberFormat="1" applyFont="1" applyBorder="1" applyAlignment="1" applyProtection="1">
      <alignment horizontal="center" vertical="center"/>
      <protection locked="0"/>
    </xf>
    <xf numFmtId="9" fontId="8" fillId="3" borderId="0" xfId="2" applyFont="1" applyFill="1" applyBorder="1" applyAlignment="1" applyProtection="1">
      <alignment horizontal="center" vertical="center"/>
      <protection locked="0"/>
    </xf>
    <xf numFmtId="9" fontId="8" fillId="0" borderId="0" xfId="3" applyFont="1" applyBorder="1" applyAlignment="1">
      <alignment horizontal="center" vertical="center"/>
    </xf>
    <xf numFmtId="164" fontId="16" fillId="0" borderId="1" xfId="5" applyNumberFormat="1" applyFont="1" applyBorder="1" applyAlignment="1">
      <alignment horizontal="left" vertical="center" wrapText="1"/>
    </xf>
    <xf numFmtId="164" fontId="5" fillId="4" borderId="1" xfId="5" applyNumberFormat="1" applyFont="1" applyFill="1" applyBorder="1" applyAlignment="1">
      <alignment vertical="center"/>
    </xf>
    <xf numFmtId="9" fontId="8" fillId="3" borderId="1" xfId="2" applyFont="1" applyFill="1" applyBorder="1" applyAlignment="1" applyProtection="1">
      <alignment horizontal="center" vertical="center"/>
      <protection locked="0"/>
    </xf>
    <xf numFmtId="1" fontId="8" fillId="3" borderId="9" xfId="2" applyNumberFormat="1" applyFont="1" applyFill="1" applyBorder="1" applyAlignment="1" applyProtection="1">
      <alignment horizontal="center" vertical="center"/>
      <protection locked="0"/>
    </xf>
    <xf numFmtId="1" fontId="8" fillId="3" borderId="10" xfId="2" applyNumberFormat="1" applyFont="1" applyFill="1" applyBorder="1" applyAlignment="1" applyProtection="1">
      <alignment horizontal="center" vertical="center"/>
      <protection locked="0"/>
    </xf>
    <xf numFmtId="1" fontId="8" fillId="3" borderId="11" xfId="2" applyNumberFormat="1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6">
    <cellStyle name="Moneda" xfId="5" builtinId="4"/>
    <cellStyle name="Normal" xfId="0" builtinId="0"/>
    <cellStyle name="Normal 2" xfId="1"/>
    <cellStyle name="Normal 3" xfId="4"/>
    <cellStyle name="Porcentaje" xfId="3" builtinId="5"/>
    <cellStyle name="Porcentaje 2" xfId="2"/>
  </cellStyles>
  <dxfs count="0"/>
  <tableStyles count="0" defaultTableStyle="TableStyleMedium2" defaultPivotStyle="PivotStyleLight16"/>
  <colors>
    <mruColors>
      <color rgb="FFEDF1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800"/>
              <a:t>Cumplimiento de % del</a:t>
            </a:r>
            <a:r>
              <a:rPr lang="es-CO" sz="1800" baseline="0"/>
              <a:t> cronograma</a:t>
            </a:r>
            <a:endParaRPr lang="es-CO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E7-46ED-B403-EDF1FD5B14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'CRONOGRAMA DE ACTIVIDADES'!$J$28:$J$29</c:f>
              <c:strCache>
                <c:ptCount val="2"/>
                <c:pt idx="0">
                  <c:v>% CUMPLIMIENTO</c:v>
                </c:pt>
                <c:pt idx="1">
                  <c:v>META</c:v>
                </c:pt>
              </c:strCache>
            </c:strRef>
          </c:cat>
          <c:val>
            <c:numRef>
              <c:f>'CRONOGRAMA DE ACTIVIDADES'!$M$28:$M$29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04-47F9-A679-588633B95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2984239"/>
        <c:axId val="9933252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'CRONOGRAMA DE ACTIVIDADES'!$J$28:$J$29</c15:sqref>
                        </c15:formulaRef>
                      </c:ext>
                    </c:extLst>
                    <c:strCache>
                      <c:ptCount val="2"/>
                      <c:pt idx="0">
                        <c:v>% CUMPLIMIENTO</c:v>
                      </c:pt>
                      <c:pt idx="1">
                        <c:v>META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'CRONOGRAMA DE ACTIVIDADES'!$K$28:$K$29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204-47F9-A679-588633B9500E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'CRONOGRAMA DE ACTIVIDADES'!$J$28:$J$29</c15:sqref>
                        </c15:formulaRef>
                      </c:ext>
                    </c:extLst>
                    <c:strCache>
                      <c:ptCount val="2"/>
                      <c:pt idx="0">
                        <c:v>% CUMPLIMIENTO</c:v>
                      </c:pt>
                      <c:pt idx="1">
                        <c:v>META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'CRONOGRAMA DE ACTIVIDADES'!$L$28:$L$29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204-47F9-A679-588633B9500E}"/>
                  </c:ext>
                </c:extLst>
              </c15:ser>
            </c15:filteredBarSeries>
          </c:ext>
        </c:extLst>
      </c:barChart>
      <c:catAx>
        <c:axId val="222984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9332527"/>
        <c:crosses val="autoZero"/>
        <c:auto val="1"/>
        <c:lblAlgn val="ctr"/>
        <c:lblOffset val="100"/>
        <c:noMultiLvlLbl val="0"/>
      </c:catAx>
      <c:valAx>
        <c:axId val="99332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2984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2006203</xdr:colOff>
      <xdr:row>29</xdr:row>
      <xdr:rowOff>170257</xdr:rowOff>
    </xdr:from>
    <xdr:to>
      <xdr:col>9</xdr:col>
      <xdr:colOff>309562</xdr:colOff>
      <xdr:row>38</xdr:row>
      <xdr:rowOff>202405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50308C9-D590-D536-B46A-58628F7D52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tabSelected="1" zoomScale="80" zoomScaleNormal="80" zoomScaleSheetLayoutView="100" workbookViewId="0">
      <selection activeCell="Q6" sqref="Q6"/>
    </sheetView>
  </sheetViews>
  <sheetFormatPr baseColWidth="10" defaultColWidth="11.42578125" defaultRowHeight="14.25" x14ac:dyDescent="0.2"/>
  <cols>
    <col min="1" max="1" width="73.140625" style="1" bestFit="1" customWidth="1"/>
    <col min="2" max="2" width="5.7109375" style="2" customWidth="1"/>
    <col min="3" max="9" width="5.7109375" style="1" customWidth="1"/>
    <col min="10" max="12" width="7.7109375" style="1" customWidth="1"/>
    <col min="13" max="13" width="21" style="1" customWidth="1"/>
    <col min="14" max="14" width="19" style="1" customWidth="1"/>
    <col min="15" max="16384" width="11.42578125" style="1"/>
  </cols>
  <sheetData>
    <row r="1" spans="1:14" ht="15" thickBot="1" x14ac:dyDescent="0.25">
      <c r="A1" s="3"/>
    </row>
    <row r="2" spans="1:14" ht="57.75" customHeight="1" thickBot="1" x14ac:dyDescent="0.25">
      <c r="A2" s="35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1:14" ht="30" customHeight="1" x14ac:dyDescent="0.2">
      <c r="A3" s="38" t="s">
        <v>2</v>
      </c>
      <c r="B3" s="40" t="s">
        <v>4</v>
      </c>
      <c r="C3" s="41"/>
      <c r="D3" s="40" t="s">
        <v>5</v>
      </c>
      <c r="E3" s="41"/>
      <c r="F3" s="40" t="s">
        <v>6</v>
      </c>
      <c r="G3" s="41"/>
      <c r="H3" s="40" t="s">
        <v>22</v>
      </c>
      <c r="I3" s="41"/>
      <c r="J3" s="33" t="s">
        <v>3</v>
      </c>
      <c r="K3" s="33"/>
      <c r="L3" s="33"/>
      <c r="M3" s="32" t="s">
        <v>1</v>
      </c>
      <c r="N3" s="32" t="s">
        <v>18</v>
      </c>
    </row>
    <row r="4" spans="1:14" ht="30" customHeight="1" x14ac:dyDescent="0.2">
      <c r="A4" s="39"/>
      <c r="B4" s="8" t="s">
        <v>7</v>
      </c>
      <c r="C4" s="13" t="s">
        <v>8</v>
      </c>
      <c r="D4" s="13" t="s">
        <v>7</v>
      </c>
      <c r="E4" s="13" t="s">
        <v>8</v>
      </c>
      <c r="F4" s="13" t="s">
        <v>7</v>
      </c>
      <c r="G4" s="13" t="s">
        <v>8</v>
      </c>
      <c r="H4" s="13" t="s">
        <v>7</v>
      </c>
      <c r="I4" s="13" t="s">
        <v>8</v>
      </c>
      <c r="J4" s="20" t="s">
        <v>19</v>
      </c>
      <c r="K4" s="9" t="s">
        <v>20</v>
      </c>
      <c r="L4" s="10" t="s">
        <v>21</v>
      </c>
      <c r="M4" s="33"/>
      <c r="N4" s="33"/>
    </row>
    <row r="5" spans="1:14" ht="30" customHeight="1" x14ac:dyDescent="0.2">
      <c r="A5" s="5" t="s">
        <v>17</v>
      </c>
      <c r="B5" s="7" t="s">
        <v>7</v>
      </c>
      <c r="C5" s="14" t="s">
        <v>8</v>
      </c>
      <c r="D5" s="14"/>
      <c r="E5" s="14"/>
      <c r="F5" s="14"/>
      <c r="G5" s="14"/>
      <c r="H5" s="14"/>
      <c r="I5" s="14"/>
      <c r="J5" s="12" t="s">
        <v>12</v>
      </c>
      <c r="K5" s="7" t="s">
        <v>12</v>
      </c>
      <c r="L5" s="7" t="s">
        <v>12</v>
      </c>
      <c r="M5" s="15" t="s">
        <v>9</v>
      </c>
      <c r="N5" s="26">
        <v>73333.333333333328</v>
      </c>
    </row>
    <row r="6" spans="1:14" ht="35.1" customHeight="1" x14ac:dyDescent="0.2">
      <c r="A6" s="5" t="s">
        <v>23</v>
      </c>
      <c r="B6" s="7"/>
      <c r="C6" s="14"/>
      <c r="D6" s="14" t="s">
        <v>7</v>
      </c>
      <c r="E6" s="14" t="s">
        <v>8</v>
      </c>
      <c r="F6" s="14"/>
      <c r="G6" s="14"/>
      <c r="H6" s="14"/>
      <c r="I6" s="14"/>
      <c r="J6" s="12" t="s">
        <v>12</v>
      </c>
      <c r="K6" s="7" t="s">
        <v>12</v>
      </c>
      <c r="L6" s="7" t="s">
        <v>12</v>
      </c>
      <c r="M6" s="15" t="s">
        <v>9</v>
      </c>
      <c r="N6" s="26">
        <v>18333.333333333332</v>
      </c>
    </row>
    <row r="7" spans="1:14" ht="35.1" customHeight="1" x14ac:dyDescent="0.2">
      <c r="A7" s="5" t="s">
        <v>24</v>
      </c>
      <c r="B7" s="7"/>
      <c r="C7" s="14"/>
      <c r="D7" s="14" t="s">
        <v>7</v>
      </c>
      <c r="E7" s="14" t="s">
        <v>8</v>
      </c>
      <c r="F7" s="14"/>
      <c r="G7" s="14"/>
      <c r="H7" s="14"/>
      <c r="I7" s="14"/>
      <c r="J7" s="12" t="s">
        <v>12</v>
      </c>
      <c r="K7" s="7" t="s">
        <v>12</v>
      </c>
      <c r="L7" s="7" t="s">
        <v>12</v>
      </c>
      <c r="M7" s="15" t="s">
        <v>9</v>
      </c>
      <c r="N7" s="26">
        <v>27500</v>
      </c>
    </row>
    <row r="8" spans="1:14" ht="35.1" customHeight="1" x14ac:dyDescent="0.2">
      <c r="A8" s="5" t="s">
        <v>25</v>
      </c>
      <c r="B8" s="7"/>
      <c r="C8" s="14"/>
      <c r="D8" s="14" t="s">
        <v>7</v>
      </c>
      <c r="E8" s="14" t="s">
        <v>8</v>
      </c>
      <c r="F8" s="14"/>
      <c r="G8" s="14"/>
      <c r="H8" s="14"/>
      <c r="I8" s="14"/>
      <c r="J8" s="12" t="s">
        <v>12</v>
      </c>
      <c r="K8" s="7" t="s">
        <v>12</v>
      </c>
      <c r="L8" s="7" t="s">
        <v>12</v>
      </c>
      <c r="M8" s="15" t="s">
        <v>9</v>
      </c>
      <c r="N8" s="26">
        <v>27500</v>
      </c>
    </row>
    <row r="9" spans="1:14" ht="35.1" customHeight="1" x14ac:dyDescent="0.2">
      <c r="A9" s="5" t="s">
        <v>26</v>
      </c>
      <c r="B9" s="7"/>
      <c r="C9" s="14"/>
      <c r="D9" s="14" t="s">
        <v>7</v>
      </c>
      <c r="E9" s="14" t="s">
        <v>8</v>
      </c>
      <c r="F9" s="14"/>
      <c r="G9" s="14"/>
      <c r="H9" s="14"/>
      <c r="I9" s="14"/>
      <c r="J9" s="12" t="s">
        <v>12</v>
      </c>
      <c r="K9" s="7" t="s">
        <v>12</v>
      </c>
      <c r="L9" s="7" t="s">
        <v>12</v>
      </c>
      <c r="M9" s="15" t="s">
        <v>9</v>
      </c>
      <c r="N9" s="26">
        <v>27500</v>
      </c>
    </row>
    <row r="10" spans="1:14" ht="35.1" customHeight="1" x14ac:dyDescent="0.2">
      <c r="A10" s="6" t="s">
        <v>27</v>
      </c>
      <c r="B10" s="7"/>
      <c r="C10" s="16"/>
      <c r="D10" s="14" t="s">
        <v>7</v>
      </c>
      <c r="E10" s="14" t="s">
        <v>8</v>
      </c>
      <c r="F10" s="14"/>
      <c r="G10" s="14"/>
      <c r="H10" s="14"/>
      <c r="I10" s="14"/>
      <c r="J10" s="12" t="s">
        <v>12</v>
      </c>
      <c r="K10" s="7" t="s">
        <v>12</v>
      </c>
      <c r="L10" s="7" t="s">
        <v>12</v>
      </c>
      <c r="M10" s="15" t="s">
        <v>9</v>
      </c>
      <c r="N10" s="26">
        <v>110000</v>
      </c>
    </row>
    <row r="11" spans="1:14" ht="35.1" customHeight="1" x14ac:dyDescent="0.2">
      <c r="A11" s="6" t="s">
        <v>28</v>
      </c>
      <c r="B11" s="7"/>
      <c r="C11" s="14"/>
      <c r="D11" s="14" t="s">
        <v>7</v>
      </c>
      <c r="E11" s="14" t="s">
        <v>8</v>
      </c>
      <c r="F11" s="14"/>
      <c r="G11" s="14"/>
      <c r="H11" s="14"/>
      <c r="I11" s="14"/>
      <c r="J11" s="12" t="s">
        <v>12</v>
      </c>
      <c r="K11" s="7" t="s">
        <v>12</v>
      </c>
      <c r="L11" s="7" t="s">
        <v>12</v>
      </c>
      <c r="M11" s="15" t="s">
        <v>9</v>
      </c>
      <c r="N11" s="26">
        <v>45833.333333333328</v>
      </c>
    </row>
    <row r="12" spans="1:14" ht="35.1" customHeight="1" x14ac:dyDescent="0.2">
      <c r="A12" s="5" t="s">
        <v>29</v>
      </c>
      <c r="B12" s="7"/>
      <c r="C12" s="14"/>
      <c r="D12" s="14"/>
      <c r="E12" s="14"/>
      <c r="F12" s="14" t="s">
        <v>7</v>
      </c>
      <c r="G12" s="14" t="s">
        <v>8</v>
      </c>
      <c r="H12" s="14"/>
      <c r="I12" s="14"/>
      <c r="J12" s="12" t="s">
        <v>12</v>
      </c>
      <c r="K12" s="7" t="s">
        <v>12</v>
      </c>
      <c r="L12" s="7" t="s">
        <v>12</v>
      </c>
      <c r="M12" s="15" t="s">
        <v>9</v>
      </c>
      <c r="N12" s="26">
        <v>36666.666666666664</v>
      </c>
    </row>
    <row r="13" spans="1:14" ht="35.1" customHeight="1" x14ac:dyDescent="0.2">
      <c r="A13" s="5" t="s">
        <v>30</v>
      </c>
      <c r="B13" s="7"/>
      <c r="C13" s="14"/>
      <c r="D13" s="14"/>
      <c r="E13" s="14"/>
      <c r="F13" s="14" t="s">
        <v>7</v>
      </c>
      <c r="G13" s="14" t="s">
        <v>8</v>
      </c>
      <c r="H13" s="14"/>
      <c r="I13" s="14"/>
      <c r="J13" s="12" t="s">
        <v>12</v>
      </c>
      <c r="K13" s="7" t="s">
        <v>12</v>
      </c>
      <c r="L13" s="7" t="s">
        <v>12</v>
      </c>
      <c r="M13" s="15" t="s">
        <v>9</v>
      </c>
      <c r="N13" s="26">
        <v>366666.66666666663</v>
      </c>
    </row>
    <row r="14" spans="1:14" ht="35.1" customHeight="1" x14ac:dyDescent="0.2">
      <c r="A14" s="5" t="s">
        <v>31</v>
      </c>
      <c r="B14" s="7"/>
      <c r="C14" s="14"/>
      <c r="D14" s="14"/>
      <c r="E14" s="14"/>
      <c r="F14" s="14" t="s">
        <v>7</v>
      </c>
      <c r="G14" s="14" t="s">
        <v>8</v>
      </c>
      <c r="H14" s="14"/>
      <c r="I14" s="14"/>
      <c r="J14" s="12" t="s">
        <v>12</v>
      </c>
      <c r="K14" s="7" t="s">
        <v>12</v>
      </c>
      <c r="L14" s="7" t="s">
        <v>12</v>
      </c>
      <c r="M14" s="15" t="s">
        <v>9</v>
      </c>
      <c r="N14" s="26">
        <v>36666.666666666664</v>
      </c>
    </row>
    <row r="15" spans="1:14" ht="35.1" customHeight="1" x14ac:dyDescent="0.2">
      <c r="A15" s="5" t="s">
        <v>32</v>
      </c>
      <c r="B15" s="7"/>
      <c r="C15" s="14"/>
      <c r="D15" s="14"/>
      <c r="E15" s="14"/>
      <c r="F15" s="14" t="s">
        <v>7</v>
      </c>
      <c r="G15" s="14" t="s">
        <v>8</v>
      </c>
      <c r="H15" s="14"/>
      <c r="I15" s="14"/>
      <c r="J15" s="12" t="s">
        <v>12</v>
      </c>
      <c r="K15" s="7" t="s">
        <v>12</v>
      </c>
      <c r="L15" s="7" t="s">
        <v>12</v>
      </c>
      <c r="M15" s="15" t="s">
        <v>9</v>
      </c>
      <c r="N15" s="26">
        <v>36666.666666666664</v>
      </c>
    </row>
    <row r="16" spans="1:14" ht="35.1" customHeight="1" x14ac:dyDescent="0.2">
      <c r="A16" s="5" t="s">
        <v>33</v>
      </c>
      <c r="B16" s="7"/>
      <c r="C16" s="14"/>
      <c r="D16" s="14"/>
      <c r="E16" s="14"/>
      <c r="F16" s="14" t="s">
        <v>7</v>
      </c>
      <c r="G16" s="14" t="s">
        <v>8</v>
      </c>
      <c r="H16" s="14"/>
      <c r="I16" s="14"/>
      <c r="J16" s="12" t="s">
        <v>12</v>
      </c>
      <c r="K16" s="7" t="s">
        <v>12</v>
      </c>
      <c r="L16" s="7" t="s">
        <v>12</v>
      </c>
      <c r="M16" s="15" t="s">
        <v>9</v>
      </c>
      <c r="N16" s="26">
        <v>73333.333333333328</v>
      </c>
    </row>
    <row r="17" spans="1:19" ht="35.1" customHeight="1" x14ac:dyDescent="0.2">
      <c r="A17" s="5" t="s">
        <v>34</v>
      </c>
      <c r="B17" s="7"/>
      <c r="C17" s="14"/>
      <c r="D17" s="14"/>
      <c r="E17" s="14"/>
      <c r="F17" s="14" t="s">
        <v>7</v>
      </c>
      <c r="G17" s="14" t="s">
        <v>8</v>
      </c>
      <c r="H17" s="14"/>
      <c r="I17" s="14"/>
      <c r="J17" s="12" t="s">
        <v>12</v>
      </c>
      <c r="K17" s="7" t="s">
        <v>12</v>
      </c>
      <c r="L17" s="7" t="s">
        <v>12</v>
      </c>
      <c r="M17" s="15" t="s">
        <v>9</v>
      </c>
      <c r="N17" s="26">
        <v>36666.666666666664</v>
      </c>
    </row>
    <row r="18" spans="1:19" ht="35.1" customHeight="1" x14ac:dyDescent="0.2">
      <c r="A18" s="5" t="s">
        <v>35</v>
      </c>
      <c r="B18" s="7"/>
      <c r="C18" s="14"/>
      <c r="D18" s="14"/>
      <c r="E18" s="14"/>
      <c r="F18" s="14" t="s">
        <v>7</v>
      </c>
      <c r="G18" s="14" t="s">
        <v>8</v>
      </c>
      <c r="H18" s="14"/>
      <c r="I18" s="14"/>
      <c r="J18" s="12" t="s">
        <v>12</v>
      </c>
      <c r="K18" s="7" t="s">
        <v>12</v>
      </c>
      <c r="L18" s="7" t="s">
        <v>12</v>
      </c>
      <c r="M18" s="15" t="s">
        <v>9</v>
      </c>
      <c r="N18" s="26">
        <v>18333.333333333332</v>
      </c>
    </row>
    <row r="19" spans="1:19" ht="35.1" customHeight="1" x14ac:dyDescent="0.2">
      <c r="A19" s="5" t="s">
        <v>36</v>
      </c>
      <c r="B19" s="7"/>
      <c r="C19" s="14"/>
      <c r="D19" s="14"/>
      <c r="E19" s="14"/>
      <c r="F19" s="14" t="s">
        <v>7</v>
      </c>
      <c r="G19" s="14" t="s">
        <v>8</v>
      </c>
      <c r="H19" s="14"/>
      <c r="I19" s="14"/>
      <c r="J19" s="12" t="s">
        <v>12</v>
      </c>
      <c r="K19" s="7" t="s">
        <v>12</v>
      </c>
      <c r="L19" s="7" t="s">
        <v>12</v>
      </c>
      <c r="M19" s="15" t="s">
        <v>9</v>
      </c>
      <c r="N19" s="26">
        <v>82500</v>
      </c>
    </row>
    <row r="20" spans="1:19" ht="35.1" customHeight="1" x14ac:dyDescent="0.2">
      <c r="A20" s="5" t="s">
        <v>37</v>
      </c>
      <c r="B20" s="7"/>
      <c r="C20" s="14"/>
      <c r="D20" s="14"/>
      <c r="E20" s="14"/>
      <c r="F20" s="14" t="s">
        <v>7</v>
      </c>
      <c r="G20" s="14" t="s">
        <v>8</v>
      </c>
      <c r="H20" s="14"/>
      <c r="I20" s="14"/>
      <c r="J20" s="12" t="s">
        <v>12</v>
      </c>
      <c r="K20" s="7" t="s">
        <v>12</v>
      </c>
      <c r="L20" s="7" t="s">
        <v>12</v>
      </c>
      <c r="M20" s="15" t="s">
        <v>9</v>
      </c>
      <c r="N20" s="26">
        <v>73333.333333333328</v>
      </c>
    </row>
    <row r="21" spans="1:19" ht="35.1" customHeight="1" x14ac:dyDescent="0.2">
      <c r="A21" s="5" t="s">
        <v>38</v>
      </c>
      <c r="B21" s="7"/>
      <c r="C21" s="14"/>
      <c r="D21" s="14"/>
      <c r="E21" s="14"/>
      <c r="F21" s="14" t="s">
        <v>7</v>
      </c>
      <c r="G21" s="14" t="s">
        <v>8</v>
      </c>
      <c r="H21" s="14"/>
      <c r="I21" s="14"/>
      <c r="J21" s="12" t="s">
        <v>12</v>
      </c>
      <c r="K21" s="7" t="s">
        <v>12</v>
      </c>
      <c r="L21" s="7" t="s">
        <v>12</v>
      </c>
      <c r="M21" s="15" t="s">
        <v>9</v>
      </c>
      <c r="N21" s="26">
        <v>183333.33333333331</v>
      </c>
    </row>
    <row r="22" spans="1:19" ht="35.1" customHeight="1" x14ac:dyDescent="0.2">
      <c r="A22" s="5" t="s">
        <v>39</v>
      </c>
      <c r="B22" s="7"/>
      <c r="C22" s="14"/>
      <c r="D22" s="14"/>
      <c r="E22" s="14"/>
      <c r="F22" s="14"/>
      <c r="G22" s="14"/>
      <c r="H22" s="14" t="s">
        <v>7</v>
      </c>
      <c r="I22" s="14" t="s">
        <v>8</v>
      </c>
      <c r="J22" s="12" t="s">
        <v>12</v>
      </c>
      <c r="K22" s="7" t="s">
        <v>12</v>
      </c>
      <c r="L22" s="7" t="s">
        <v>12</v>
      </c>
      <c r="M22" s="15" t="s">
        <v>9</v>
      </c>
      <c r="N22" s="26">
        <v>36666.666666666664</v>
      </c>
    </row>
    <row r="23" spans="1:19" ht="35.1" customHeight="1" x14ac:dyDescent="0.2">
      <c r="A23" s="5" t="s">
        <v>40</v>
      </c>
      <c r="B23" s="7"/>
      <c r="C23" s="14"/>
      <c r="D23" s="14"/>
      <c r="E23" s="14"/>
      <c r="F23" s="14"/>
      <c r="G23" s="14"/>
      <c r="H23" s="14" t="s">
        <v>7</v>
      </c>
      <c r="I23" s="14" t="s">
        <v>8</v>
      </c>
      <c r="J23" s="12" t="s">
        <v>12</v>
      </c>
      <c r="K23" s="7" t="s">
        <v>12</v>
      </c>
      <c r="L23" s="7" t="s">
        <v>12</v>
      </c>
      <c r="M23" s="15" t="s">
        <v>9</v>
      </c>
      <c r="N23" s="26">
        <v>36666.666666666664</v>
      </c>
    </row>
    <row r="24" spans="1:19" ht="35.1" customHeight="1" x14ac:dyDescent="0.2">
      <c r="A24" s="5" t="s">
        <v>41</v>
      </c>
      <c r="B24" s="7"/>
      <c r="C24" s="14"/>
      <c r="D24" s="14"/>
      <c r="E24" s="14"/>
      <c r="F24" s="14"/>
      <c r="G24" s="14"/>
      <c r="H24" s="14" t="s">
        <v>7</v>
      </c>
      <c r="I24" s="14" t="s">
        <v>8</v>
      </c>
      <c r="J24" s="12" t="s">
        <v>12</v>
      </c>
      <c r="K24" s="7" t="s">
        <v>12</v>
      </c>
      <c r="L24" s="7" t="s">
        <v>12</v>
      </c>
      <c r="M24" s="15" t="s">
        <v>9</v>
      </c>
      <c r="N24" s="26">
        <v>36666.666666666664</v>
      </c>
    </row>
    <row r="25" spans="1:19" ht="35.1" customHeight="1" x14ac:dyDescent="0.2">
      <c r="A25" s="5" t="s">
        <v>42</v>
      </c>
      <c r="B25" s="7"/>
      <c r="C25" s="14"/>
      <c r="D25" s="14"/>
      <c r="E25" s="14"/>
      <c r="F25" s="14"/>
      <c r="G25" s="14"/>
      <c r="H25" s="14" t="s">
        <v>7</v>
      </c>
      <c r="I25" s="14" t="s">
        <v>8</v>
      </c>
      <c r="J25" s="12" t="s">
        <v>12</v>
      </c>
      <c r="K25" s="7" t="s">
        <v>12</v>
      </c>
      <c r="L25" s="7" t="s">
        <v>12</v>
      </c>
      <c r="M25" s="15" t="s">
        <v>9</v>
      </c>
      <c r="N25" s="26">
        <v>110000</v>
      </c>
    </row>
    <row r="26" spans="1:19" ht="33" customHeight="1" x14ac:dyDescent="0.25">
      <c r="A26" s="22" t="s">
        <v>10</v>
      </c>
      <c r="B26" s="17">
        <f>COUNTIF(B5:B25,"P")</f>
        <v>1</v>
      </c>
      <c r="C26" s="17">
        <f>COUNTIF(C5:C25,"E")</f>
        <v>1</v>
      </c>
      <c r="D26" s="17">
        <f>COUNTIF(D5:D25,"P")</f>
        <v>6</v>
      </c>
      <c r="E26" s="17">
        <f>COUNTIF(E5:E25,"E")</f>
        <v>6</v>
      </c>
      <c r="F26" s="17">
        <f>COUNTIF(F5:F25,"P")</f>
        <v>10</v>
      </c>
      <c r="G26" s="17">
        <f>COUNTIF(G5:G25,"E")</f>
        <v>10</v>
      </c>
      <c r="H26" s="17">
        <f>COUNTIF(H5:H25,"P")</f>
        <v>4</v>
      </c>
      <c r="I26" s="17">
        <f>COUNTIF(I5:I25,"E")</f>
        <v>4</v>
      </c>
      <c r="J26" s="23"/>
      <c r="K26" s="23"/>
      <c r="L26" s="23"/>
      <c r="M26" s="18"/>
      <c r="N26" s="27">
        <f>SUM(N5:N25)</f>
        <v>1494166.6666666667</v>
      </c>
      <c r="O26" s="11"/>
    </row>
    <row r="27" spans="1:19" ht="29.25" customHeight="1" x14ac:dyDescent="0.25">
      <c r="A27" s="22" t="s">
        <v>11</v>
      </c>
      <c r="B27" s="28">
        <f>C26/B26</f>
        <v>1</v>
      </c>
      <c r="C27" s="28"/>
      <c r="D27" s="28">
        <f t="shared" ref="D27" si="0">E26/D26</f>
        <v>1</v>
      </c>
      <c r="E27" s="28"/>
      <c r="F27" s="28">
        <f t="shared" ref="F27" si="1">G26/F26</f>
        <v>1</v>
      </c>
      <c r="G27" s="28"/>
      <c r="H27" s="28">
        <f t="shared" ref="H27" si="2">I26/H26</f>
        <v>1</v>
      </c>
      <c r="I27" s="28"/>
      <c r="J27" s="24"/>
      <c r="K27" s="24"/>
      <c r="L27" s="24"/>
      <c r="M27" s="18"/>
      <c r="N27" s="18"/>
      <c r="O27" s="18"/>
      <c r="P27" s="18"/>
      <c r="Q27" s="18"/>
      <c r="R27" s="18"/>
      <c r="S27" s="18"/>
    </row>
    <row r="28" spans="1:19" ht="24.95" customHeight="1" x14ac:dyDescent="0.25">
      <c r="A28" s="21" t="s">
        <v>13</v>
      </c>
      <c r="B28" s="29">
        <f>B26+D26+F26+H26</f>
        <v>21</v>
      </c>
      <c r="C28" s="30"/>
      <c r="D28" s="30"/>
      <c r="E28" s="30"/>
      <c r="F28" s="30"/>
      <c r="G28" s="30"/>
      <c r="H28" s="30"/>
      <c r="I28" s="31"/>
      <c r="J28" s="34" t="s">
        <v>15</v>
      </c>
      <c r="K28" s="34"/>
      <c r="L28" s="34"/>
      <c r="M28" s="19">
        <f>B29/B28</f>
        <v>1</v>
      </c>
      <c r="N28" s="25"/>
      <c r="O28" s="18"/>
      <c r="P28" s="18"/>
      <c r="Q28" s="18"/>
      <c r="R28" s="18"/>
      <c r="S28" s="18"/>
    </row>
    <row r="29" spans="1:19" ht="24.95" customHeight="1" x14ac:dyDescent="0.25">
      <c r="A29" s="21" t="s">
        <v>0</v>
      </c>
      <c r="B29" s="29">
        <f>C26+E26+G26+I26</f>
        <v>21</v>
      </c>
      <c r="C29" s="30"/>
      <c r="D29" s="30"/>
      <c r="E29" s="30"/>
      <c r="F29" s="30"/>
      <c r="G29" s="30"/>
      <c r="H29" s="30"/>
      <c r="I29" s="31"/>
      <c r="J29" s="34" t="s">
        <v>14</v>
      </c>
      <c r="K29" s="34"/>
      <c r="L29" s="34"/>
      <c r="M29" s="19">
        <v>1</v>
      </c>
      <c r="N29" s="25"/>
      <c r="O29" s="18"/>
      <c r="P29" s="18"/>
      <c r="Q29" s="18"/>
      <c r="R29" s="18"/>
      <c r="S29" s="18"/>
    </row>
    <row r="30" spans="1:19" ht="35.1" customHeight="1" x14ac:dyDescent="0.25">
      <c r="B30" s="1"/>
      <c r="O30" s="18"/>
      <c r="P30" s="18"/>
      <c r="Q30" s="18"/>
      <c r="R30" s="18"/>
      <c r="S30" s="18"/>
    </row>
    <row r="31" spans="1:19" ht="35.1" customHeight="1" x14ac:dyDescent="0.25">
      <c r="B31" s="1"/>
      <c r="O31" s="18"/>
      <c r="P31" s="18"/>
      <c r="Q31" s="18"/>
      <c r="R31" s="18"/>
      <c r="S31" s="18"/>
    </row>
    <row r="32" spans="1:19" ht="35.1" customHeight="1" x14ac:dyDescent="0.25">
      <c r="A32" s="4"/>
      <c r="O32" s="18"/>
      <c r="P32" s="18"/>
      <c r="Q32" s="18"/>
      <c r="R32" s="18"/>
      <c r="S32" s="18"/>
    </row>
    <row r="33" spans="1:1" ht="35.1" customHeight="1" x14ac:dyDescent="0.2">
      <c r="A33" s="4"/>
    </row>
    <row r="34" spans="1:1" ht="35.1" customHeight="1" x14ac:dyDescent="0.2">
      <c r="A34" s="4"/>
    </row>
    <row r="35" spans="1:1" ht="35.1" customHeight="1" x14ac:dyDescent="0.2">
      <c r="A35" s="4"/>
    </row>
    <row r="36" spans="1:1" ht="35.1" customHeight="1" x14ac:dyDescent="0.2">
      <c r="A36" s="4"/>
    </row>
    <row r="37" spans="1:1" ht="35.1" customHeight="1" x14ac:dyDescent="0.2">
      <c r="A37" s="4"/>
    </row>
    <row r="38" spans="1:1" ht="35.1" customHeight="1" x14ac:dyDescent="0.2">
      <c r="A38" s="4"/>
    </row>
    <row r="39" spans="1:1" ht="35.1" customHeight="1" x14ac:dyDescent="0.2">
      <c r="A39" s="4"/>
    </row>
    <row r="40" spans="1:1" ht="35.1" customHeight="1" x14ac:dyDescent="0.2">
      <c r="A40" s="4"/>
    </row>
    <row r="41" spans="1:1" ht="35.1" customHeight="1" x14ac:dyDescent="0.2">
      <c r="A41" s="4"/>
    </row>
    <row r="42" spans="1:1" ht="35.1" customHeight="1" x14ac:dyDescent="0.2">
      <c r="A42" s="4"/>
    </row>
    <row r="43" spans="1:1" ht="35.1" customHeight="1" x14ac:dyDescent="0.2">
      <c r="A43" s="4"/>
    </row>
    <row r="44" spans="1:1" ht="35.1" customHeight="1" x14ac:dyDescent="0.2">
      <c r="A44" s="4"/>
    </row>
    <row r="45" spans="1:1" ht="35.1" customHeight="1" x14ac:dyDescent="0.2">
      <c r="A45" s="4"/>
    </row>
    <row r="46" spans="1:1" ht="35.1" customHeight="1" x14ac:dyDescent="0.2">
      <c r="A46" s="4"/>
    </row>
    <row r="47" spans="1:1" ht="35.1" customHeight="1" x14ac:dyDescent="0.2">
      <c r="A47" s="4"/>
    </row>
    <row r="48" spans="1:1" ht="35.1" customHeight="1" x14ac:dyDescent="0.2">
      <c r="A48" s="4"/>
    </row>
    <row r="49" spans="1:1" ht="35.1" customHeight="1" x14ac:dyDescent="0.2">
      <c r="A49" s="4"/>
    </row>
    <row r="50" spans="1:1" ht="30" customHeight="1" x14ac:dyDescent="0.2">
      <c r="A50" s="4"/>
    </row>
    <row r="51" spans="1:1" ht="30" customHeight="1" x14ac:dyDescent="0.2">
      <c r="A51" s="4"/>
    </row>
    <row r="52" spans="1:1" ht="30" customHeight="1" x14ac:dyDescent="0.2">
      <c r="A52" s="4"/>
    </row>
    <row r="53" spans="1:1" ht="30" customHeight="1" x14ac:dyDescent="0.2">
      <c r="A53" s="4"/>
    </row>
    <row r="54" spans="1:1" ht="30" customHeight="1" x14ac:dyDescent="0.2">
      <c r="A54" s="4"/>
    </row>
    <row r="55" spans="1:1" ht="30" customHeight="1" x14ac:dyDescent="0.2">
      <c r="A55" s="4"/>
    </row>
    <row r="56" spans="1:1" ht="30" customHeight="1" x14ac:dyDescent="0.2">
      <c r="A56" s="4"/>
    </row>
    <row r="57" spans="1:1" ht="30" customHeight="1" x14ac:dyDescent="0.2">
      <c r="A57" s="4"/>
    </row>
    <row r="58" spans="1:1" ht="30" customHeight="1" x14ac:dyDescent="0.2">
      <c r="A58" s="4"/>
    </row>
    <row r="59" spans="1:1" ht="30" customHeight="1" x14ac:dyDescent="0.2">
      <c r="A59" s="4"/>
    </row>
  </sheetData>
  <mergeCells count="17">
    <mergeCell ref="A2:N2"/>
    <mergeCell ref="A3:A4"/>
    <mergeCell ref="B3:C3"/>
    <mergeCell ref="D3:E3"/>
    <mergeCell ref="F3:G3"/>
    <mergeCell ref="J3:L3"/>
    <mergeCell ref="M3:M4"/>
    <mergeCell ref="H3:I3"/>
    <mergeCell ref="H27:I27"/>
    <mergeCell ref="B28:I28"/>
    <mergeCell ref="B29:I29"/>
    <mergeCell ref="N3:N4"/>
    <mergeCell ref="J29:L29"/>
    <mergeCell ref="F27:G27"/>
    <mergeCell ref="D27:E27"/>
    <mergeCell ref="B27:C27"/>
    <mergeCell ref="J28:L28"/>
  </mergeCells>
  <pageMargins left="0.31496062992125984" right="0.31496062992125984" top="0.35433070866141736" bottom="0.35433070866141736" header="0.31496062992125984" footer="0.31496062992125984"/>
  <pageSetup paperSize="5" scale="7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 DE ACTIVIDADES</vt:lpstr>
    </vt:vector>
  </TitlesOfParts>
  <Manager>AIRUTEC SAC</Manager>
  <Company>AIRUTEC 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DE VERIFICACION ISO 45001</dc:title>
  <dc:subject>45001 LISTA DE VERIFICACION</dc:subject>
  <dc:creator>AIRUTEC SAC</dc:creator>
  <cp:keywords>CHECK LIST LISTA DE VERIFICACION</cp:keywords>
  <cp:lastModifiedBy>ASTRID GOMEZ PINEDA</cp:lastModifiedBy>
  <cp:lastPrinted>2022-08-11T19:03:53Z</cp:lastPrinted>
  <dcterms:created xsi:type="dcterms:W3CDTF">2019-09-05T14:39:27Z</dcterms:created>
  <dcterms:modified xsi:type="dcterms:W3CDTF">2024-06-15T16:51:09Z</dcterms:modified>
  <cp:category>CHECK LIST LISTA DE VERIFICACION</cp:category>
</cp:coreProperties>
</file>