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OneDrive\Escritorio\"/>
    </mc:Choice>
  </mc:AlternateContent>
  <bookViews>
    <workbookView xWindow="0" yWindow="0" windowWidth="23040" windowHeight="937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P8" i="1" l="1"/>
  <c r="Q8" i="1" s="1"/>
  <c r="P9" i="1"/>
  <c r="S9" i="1" s="1"/>
  <c r="T9" i="1" s="1"/>
  <c r="P10" i="1"/>
  <c r="S10" i="1" s="1"/>
  <c r="T10" i="1" s="1"/>
  <c r="P11" i="1"/>
  <c r="Q11" i="1" s="1"/>
  <c r="S11" i="1" l="1"/>
  <c r="T11" i="1" s="1"/>
  <c r="S8" i="1"/>
  <c r="T8" i="1" s="1"/>
  <c r="Q10" i="1"/>
  <c r="Q9" i="1"/>
  <c r="P7" i="1"/>
  <c r="T7" i="1" s="1"/>
  <c r="Q7" i="1" l="1"/>
</calcChain>
</file>

<file path=xl/comments1.xml><?xml version="1.0" encoding="utf-8"?>
<comments xmlns="http://schemas.openxmlformats.org/spreadsheetml/2006/main">
  <authors>
    <author>LUZ EVERLYN TOVAR CUBILLOS</author>
  </authors>
  <commentList>
    <comment ref="N6" authorId="0" shapeId="0">
      <text>
        <r>
          <rPr>
            <sz val="9"/>
            <color indexed="81"/>
            <rFont val="Tahoma"/>
            <family val="2"/>
          </rPr>
          <t>0= BAJO,
2 =MEDIO
6 =ALTO
10= MUY ALTO</t>
        </r>
      </text>
    </comment>
    <comment ref="O6" authorId="0" shapeId="0">
      <text>
        <r>
          <rPr>
            <sz val="9"/>
            <color indexed="81"/>
            <rFont val="Tahoma"/>
            <family val="2"/>
          </rPr>
          <t xml:space="preserve">4=CONTINUA
3 = FRECUENTE
2 =OCASIONAL
1=ESPORÁDICA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ND * NE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 xml:space="preserve">
100= MORTAL O CATASTRÓFICO
60=MUY GRAVE
25=GRAVE
10=LEVE</t>
        </r>
      </text>
    </comment>
  </commentList>
</comments>
</file>

<file path=xl/sharedStrings.xml><?xml version="1.0" encoding="utf-8"?>
<sst xmlns="http://schemas.openxmlformats.org/spreadsheetml/2006/main" count="130" uniqueCount="74">
  <si>
    <t xml:space="preserve">VERSION Nº: 1 </t>
  </si>
  <si>
    <t xml:space="preserve">
MATRIZ DE IDENTIFICACIÓN DE  PELIGROS Y EVALUACIÓN DE RIESGOS 
METODOLOGÍA: GTC 45 </t>
  </si>
  <si>
    <t xml:space="preserve">CODIGO: </t>
  </si>
  <si>
    <t>NOMBRE DE LA EMPRESA: Institución Educativa Departamental San Antonio</t>
  </si>
  <si>
    <t xml:space="preserve">REVISADO POR: </t>
  </si>
  <si>
    <t>APROBADO POR:_______________________</t>
  </si>
  <si>
    <t>FECHA: 19 de septiembre de 2022</t>
  </si>
  <si>
    <t>PROCESO</t>
  </si>
  <si>
    <t>ZONA</t>
  </si>
  <si>
    <t>ACTIVIDADES</t>
  </si>
  <si>
    <t>TAREA</t>
  </si>
  <si>
    <t>CLASIFICACIÓN</t>
  </si>
  <si>
    <t>PELIGRO
 (fuente, situación o acto)</t>
  </si>
  <si>
    <t>EFECTOS POSIBLES</t>
  </si>
  <si>
    <t>CONTROL EXISTENTES</t>
  </si>
  <si>
    <t>EVALUACIÓN DEL RIESGO</t>
  </si>
  <si>
    <t>Criterios para establecer Controles</t>
  </si>
  <si>
    <t>Valoración del Riesgo</t>
  </si>
  <si>
    <t>MEDIDAS DE INTERVENCIÓN</t>
  </si>
  <si>
    <t>OBSERVACIONES</t>
  </si>
  <si>
    <t>RUTINARIA</t>
  </si>
  <si>
    <t>NO RUTINARIA</t>
  </si>
  <si>
    <t xml:space="preserve">Descripción </t>
  </si>
  <si>
    <t>Clasificación</t>
  </si>
  <si>
    <t>FUENTE</t>
  </si>
  <si>
    <t>MEDIO</t>
  </si>
  <si>
    <t>INDIVIDUO</t>
  </si>
  <si>
    <t xml:space="preserve">Nivel de Deficiencia (ND) </t>
  </si>
  <si>
    <t>Nivel de Exposición (NE)</t>
  </si>
  <si>
    <t>Nivel de Probabilidad (ND*NE)</t>
  </si>
  <si>
    <t>Interpretación del Nivel de Probabilidad</t>
  </si>
  <si>
    <t>Nivel de Consecuencia</t>
  </si>
  <si>
    <t>Nivel de Riesgo e Intervención (NR)</t>
  </si>
  <si>
    <t>Interpretación del Nivel de Riesgo</t>
  </si>
  <si>
    <t>Numero de Expuestos</t>
  </si>
  <si>
    <t>Peor Consecuencia</t>
  </si>
  <si>
    <t>Requisito Legal Asociado</t>
  </si>
  <si>
    <t>Aceptabilidad del Riesgo</t>
  </si>
  <si>
    <t>ELIMINACION</t>
  </si>
  <si>
    <t>Sustitución</t>
  </si>
  <si>
    <t>Controles de Ingeniería</t>
  </si>
  <si>
    <t>Controles Administrativos 
Señalización 
Advertencia</t>
  </si>
  <si>
    <t>Equipo de Protección Personal - EPP</t>
  </si>
  <si>
    <t xml:space="preserve">Labores operativas </t>
  </si>
  <si>
    <t>Colegio Institución Educativa Departamental San Antonio</t>
  </si>
  <si>
    <t>Si</t>
  </si>
  <si>
    <t>Psicosocial</t>
  </si>
  <si>
    <t xml:space="preserve">Reuniones fuera de sus horas laborales, trabajo extra en sus casas, horas extras en el colegio. </t>
  </si>
  <si>
    <t>No</t>
  </si>
  <si>
    <t xml:space="preserve">Llevar procesos de resolución de conflictos, manejo y control de estudiantes, disciplina y orden del grupo de alumnos, reuniones sobre temas importantes,  </t>
  </si>
  <si>
    <t>Caracteristicas del grupo social del trabajo (relaciones, cohesión, calidad de interacciones, trabajo en equipo)</t>
  </si>
  <si>
    <t>Jornada de trabajo (pausas, trabajo nocturno, horas extras, descansos)</t>
  </si>
  <si>
    <t>Gestión organizacional (pago, participación, capacitación, bienestar social)</t>
  </si>
  <si>
    <t>Interfase persona tarea ( conocimientos, habilidades con relación a la demanda de la tarea)</t>
  </si>
  <si>
    <t>Manejo de estudiantes, trabajos extras</t>
  </si>
  <si>
    <t xml:space="preserve">Manejo de relaciones personasles </t>
  </si>
  <si>
    <t xml:space="preserve">Dictar clases </t>
  </si>
  <si>
    <t>Estrés laboral, actitudes negativas</t>
  </si>
  <si>
    <t xml:space="preserve">Capacitaciones sobre el riesgo psicosocial, manejo y control del estrés </t>
  </si>
  <si>
    <t>Sindrome burnout, enfermedades cardiovasculares, mentales, respiratorias,  gastrointestinales, musculoesqueleticas, entre otras.</t>
  </si>
  <si>
    <t>Aplicar la bateria de riesgo psicosocial, implementar programa de promoción y prevención, capacitaciones correspondientes al riesgo psicpsocial,  fomentar las pausas activas y evaluar el clima laboral.</t>
  </si>
  <si>
    <t xml:space="preserve">Investigación de temas a ver, preparar las actividades de aprendizaje acordes a los alumnos </t>
  </si>
  <si>
    <t>Planificación y preparación de clases</t>
  </si>
  <si>
    <t>Evaluación</t>
  </si>
  <si>
    <t>Preparación  de clases de que no son de su materia</t>
  </si>
  <si>
    <t>Condiciones de la tarea (carga mental, contenidos de la tarea, demandas emocionales, sistemas de control, definición de roles, monotonía)</t>
  </si>
  <si>
    <t xml:space="preserve">Irritabilidad, estrés laboral, cambios de comportamiento, disminución del rendimiento, cansancio. </t>
  </si>
  <si>
    <t>Estrés laboral, disminución del rendimiento, desmotivación, fatiga</t>
  </si>
  <si>
    <t>Actitudes negativas, irritabilidad, preocupación, tensión, ansiedad, estrés laboral.</t>
  </si>
  <si>
    <t>Estrés, fatiga, preocupación, irritabilidad, baja calidad del trabajo.</t>
  </si>
  <si>
    <t>Programa de fomentar el ambiente de trabajo seguro y saludable.</t>
  </si>
  <si>
    <t>Programa de promoción y prevención.</t>
  </si>
  <si>
    <t>Programa de capacitaciones sobre la motivación y prevención del riesgo psicosocial, entrenamiento en pro de fortalecer las habilidades</t>
  </si>
  <si>
    <t>No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</si>
</sst>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CFF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3" fillId="3" borderId="2" xfId="1" applyFill="1" applyBorder="1" applyAlignment="1">
      <alignment horizontal="center" vertical="center" textRotation="90" wrapText="1"/>
    </xf>
    <xf numFmtId="0" fontId="3" fillId="4" borderId="1" xfId="1" applyFill="1" applyBorder="1" applyAlignment="1">
      <alignment horizontal="center" vertical="center" textRotation="90"/>
    </xf>
    <xf numFmtId="0" fontId="3" fillId="5" borderId="1" xfId="1" applyFill="1" applyBorder="1" applyAlignment="1">
      <alignment horizontal="center" vertical="center" textRotation="90"/>
    </xf>
    <xf numFmtId="0" fontId="3" fillId="8" borderId="1" xfId="1" applyFill="1" applyBorder="1" applyAlignment="1">
      <alignment horizontal="center" vertical="center" textRotation="90"/>
    </xf>
    <xf numFmtId="0" fontId="3" fillId="3" borderId="1" xfId="1" applyFill="1" applyBorder="1" applyAlignment="1">
      <alignment horizontal="center" vertical="center" textRotation="90" wrapText="1"/>
    </xf>
    <xf numFmtId="0" fontId="0" fillId="3" borderId="1" xfId="1" applyFont="1" applyFill="1" applyBorder="1" applyAlignment="1">
      <alignment horizontal="center" vertical="center" textRotation="90" wrapText="1"/>
    </xf>
    <xf numFmtId="0" fontId="3" fillId="7" borderId="1" xfId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/>
    <xf numFmtId="0" fontId="0" fillId="0" borderId="0" xfId="0" applyBorder="1"/>
    <xf numFmtId="0" fontId="9" fillId="0" borderId="10" xfId="0" applyFont="1" applyBorder="1" applyAlignment="1">
      <alignment horizontal="center" vertical="center" textRotation="90" wrapText="1"/>
    </xf>
    <xf numFmtId="0" fontId="8" fillId="0" borderId="10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textRotation="90" wrapText="1"/>
    </xf>
    <xf numFmtId="0" fontId="3" fillId="3" borderId="1" xfId="1" applyFill="1" applyBorder="1" applyAlignment="1">
      <alignment horizontal="center" vertical="center" textRotation="90" wrapText="1"/>
    </xf>
    <xf numFmtId="0" fontId="3" fillId="4" borderId="2" xfId="1" applyFill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0" fillId="5" borderId="2" xfId="1" applyFont="1" applyFill="1" applyBorder="1" applyAlignment="1">
      <alignment horizontal="center" vertical="center" wrapText="1"/>
    </xf>
    <xf numFmtId="0" fontId="3" fillId="5" borderId="2" xfId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/>
    </xf>
    <xf numFmtId="0" fontId="3" fillId="7" borderId="2" xfId="1" applyFill="1" applyBorder="1" applyAlignment="1">
      <alignment horizontal="center" vertical="center" wrapText="1"/>
    </xf>
    <xf numFmtId="0" fontId="3" fillId="3" borderId="5" xfId="1" applyFill="1" applyBorder="1" applyAlignment="1">
      <alignment horizontal="center" vertical="center" wrapText="1"/>
    </xf>
    <xf numFmtId="0" fontId="3" fillId="3" borderId="6" xfId="1" applyFill="1" applyBorder="1" applyAlignment="1">
      <alignment horizontal="center" vertical="center" wrapText="1"/>
    </xf>
    <xf numFmtId="0" fontId="3" fillId="3" borderId="7" xfId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0" fillId="3" borderId="3" xfId="1" applyFont="1" applyFill="1" applyBorder="1" applyAlignment="1">
      <alignment horizontal="center" vertical="center" textRotation="90" wrapText="1"/>
    </xf>
    <xf numFmtId="0" fontId="3" fillId="3" borderId="4" xfId="1" applyFill="1" applyBorder="1" applyAlignment="1">
      <alignment horizontal="center" vertical="center" textRotation="90" wrapText="1"/>
    </xf>
    <xf numFmtId="0" fontId="3" fillId="3" borderId="8" xfId="1" applyFill="1" applyBorder="1" applyAlignment="1">
      <alignment horizontal="center" vertical="center" textRotation="90" wrapText="1"/>
    </xf>
    <xf numFmtId="0" fontId="3" fillId="3" borderId="9" xfId="1" applyFill="1" applyBorder="1" applyAlignment="1">
      <alignment horizontal="center" vertical="center" textRotation="90" wrapText="1"/>
    </xf>
    <xf numFmtId="0" fontId="8" fillId="0" borderId="10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CF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3"/>
  <sheetViews>
    <sheetView tabSelected="1" topLeftCell="I1" zoomScale="60" zoomScaleNormal="60" workbookViewId="0">
      <selection activeCell="L11" sqref="L11"/>
    </sheetView>
  </sheetViews>
  <sheetFormatPr baseColWidth="10" defaultRowHeight="14.4" x14ac:dyDescent="0.3"/>
  <cols>
    <col min="5" max="5" width="27" customWidth="1"/>
    <col min="8" max="8" width="31.77734375" customWidth="1"/>
    <col min="9" max="9" width="16.109375" customWidth="1"/>
    <col min="10" max="10" width="22.77734375" customWidth="1"/>
    <col min="11" max="11" width="11" customWidth="1"/>
    <col min="12" max="12" width="10.77734375" customWidth="1"/>
    <col min="13" max="13" width="33.33203125" customWidth="1"/>
    <col min="22" max="22" width="30.44140625" customWidth="1"/>
    <col min="28" max="28" width="37.6640625" customWidth="1"/>
  </cols>
  <sheetData>
    <row r="1" spans="1:30" ht="22.8" x14ac:dyDescent="0.3">
      <c r="A1" s="42" t="s">
        <v>0</v>
      </c>
      <c r="B1" s="42"/>
      <c r="C1" s="42"/>
      <c r="D1" s="42"/>
      <c r="E1" s="43"/>
      <c r="F1" s="43"/>
      <c r="G1" s="43"/>
      <c r="H1" s="44" t="s">
        <v>1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17.399999999999999" x14ac:dyDescent="0.3">
      <c r="A2" s="45" t="s">
        <v>2</v>
      </c>
      <c r="B2" s="45"/>
      <c r="C2" s="45"/>
      <c r="D2" s="45"/>
      <c r="E2" s="43"/>
      <c r="F2" s="43"/>
      <c r="G2" s="43"/>
      <c r="H2" s="46" t="s">
        <v>3</v>
      </c>
      <c r="I2" s="46"/>
      <c r="J2" s="46"/>
      <c r="K2" s="46"/>
      <c r="L2" s="47"/>
      <c r="M2" s="47"/>
      <c r="N2" s="47"/>
      <c r="O2" s="47"/>
      <c r="P2" s="47"/>
      <c r="Q2" s="47"/>
      <c r="R2" s="47"/>
      <c r="S2" s="45" t="s">
        <v>4</v>
      </c>
      <c r="T2" s="45"/>
      <c r="U2" s="45"/>
      <c r="V2" s="45"/>
      <c r="W2" s="45"/>
      <c r="X2" s="45"/>
      <c r="Y2" s="45"/>
      <c r="Z2" s="45"/>
      <c r="AA2" s="45"/>
      <c r="AB2" s="45" t="s">
        <v>5</v>
      </c>
      <c r="AC2" s="45"/>
      <c r="AD2" s="45"/>
    </row>
    <row r="3" spans="1:30" ht="17.399999999999999" x14ac:dyDescent="0.3">
      <c r="A3" s="45" t="s">
        <v>6</v>
      </c>
      <c r="B3" s="45"/>
      <c r="C3" s="45"/>
      <c r="D3" s="45"/>
      <c r="E3" s="43"/>
      <c r="F3" s="43"/>
      <c r="G3" s="43"/>
      <c r="H3" s="46"/>
      <c r="I3" s="46"/>
      <c r="J3" s="46"/>
      <c r="K3" s="46"/>
      <c r="L3" s="47"/>
      <c r="M3" s="47"/>
      <c r="N3" s="47"/>
      <c r="O3" s="47"/>
      <c r="P3" s="47"/>
      <c r="Q3" s="47"/>
      <c r="R3" s="47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x14ac:dyDescent="0.3">
      <c r="A4" s="48"/>
      <c r="B4" s="48"/>
      <c r="C4" s="48"/>
      <c r="D4" s="48"/>
      <c r="E4" s="43"/>
      <c r="F4" s="43"/>
      <c r="G4" s="43"/>
      <c r="H4" s="46"/>
      <c r="I4" s="46"/>
      <c r="J4" s="46"/>
      <c r="K4" s="46"/>
      <c r="L4" s="47"/>
      <c r="M4" s="47"/>
      <c r="N4" s="47"/>
      <c r="O4" s="47"/>
      <c r="P4" s="47"/>
      <c r="Q4" s="47"/>
      <c r="R4" s="47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35.4" x14ac:dyDescent="0.3">
      <c r="A5" s="27" t="s">
        <v>7</v>
      </c>
      <c r="B5" s="49" t="s">
        <v>8</v>
      </c>
      <c r="C5" s="50"/>
      <c r="D5" s="27" t="s">
        <v>9</v>
      </c>
      <c r="E5" s="27" t="s">
        <v>10</v>
      </c>
      <c r="F5" s="29" t="s">
        <v>11</v>
      </c>
      <c r="G5" s="29"/>
      <c r="H5" s="33" t="s">
        <v>12</v>
      </c>
      <c r="I5" s="34"/>
      <c r="J5" s="27" t="s">
        <v>13</v>
      </c>
      <c r="K5" s="35" t="s">
        <v>14</v>
      </c>
      <c r="L5" s="35"/>
      <c r="M5" s="35"/>
      <c r="N5" s="36" t="s">
        <v>15</v>
      </c>
      <c r="O5" s="36"/>
      <c r="P5" s="36"/>
      <c r="Q5" s="36"/>
      <c r="R5" s="36"/>
      <c r="S5" s="36"/>
      <c r="T5" s="36"/>
      <c r="U5" s="37" t="s">
        <v>16</v>
      </c>
      <c r="V5" s="37"/>
      <c r="W5" s="37"/>
      <c r="X5" s="1" t="s">
        <v>17</v>
      </c>
      <c r="Y5" s="38" t="s">
        <v>18</v>
      </c>
      <c r="Z5" s="39"/>
      <c r="AA5" s="39"/>
      <c r="AB5" s="39"/>
      <c r="AC5" s="40"/>
      <c r="AD5" s="30" t="s">
        <v>19</v>
      </c>
    </row>
    <row r="6" spans="1:30" ht="73.8" x14ac:dyDescent="0.3">
      <c r="A6" s="28"/>
      <c r="B6" s="51"/>
      <c r="C6" s="52"/>
      <c r="D6" s="28"/>
      <c r="E6" s="28"/>
      <c r="F6" s="2" t="s">
        <v>20</v>
      </c>
      <c r="G6" s="2" t="s">
        <v>21</v>
      </c>
      <c r="H6" s="3" t="s">
        <v>22</v>
      </c>
      <c r="I6" s="3" t="s">
        <v>23</v>
      </c>
      <c r="J6" s="28"/>
      <c r="K6" s="4" t="s">
        <v>24</v>
      </c>
      <c r="L6" s="4" t="s">
        <v>25</v>
      </c>
      <c r="M6" s="4" t="s">
        <v>26</v>
      </c>
      <c r="N6" s="5" t="s">
        <v>27</v>
      </c>
      <c r="O6" s="5" t="s">
        <v>28</v>
      </c>
      <c r="P6" s="6" t="s">
        <v>29</v>
      </c>
      <c r="Q6" s="5" t="s">
        <v>30</v>
      </c>
      <c r="R6" s="5" t="s">
        <v>31</v>
      </c>
      <c r="S6" s="5" t="s">
        <v>32</v>
      </c>
      <c r="T6" s="5" t="s">
        <v>33</v>
      </c>
      <c r="U6" s="7" t="s">
        <v>34</v>
      </c>
      <c r="V6" s="7" t="s">
        <v>35</v>
      </c>
      <c r="W6" s="7" t="s">
        <v>36</v>
      </c>
      <c r="X6" s="5" t="s">
        <v>37</v>
      </c>
      <c r="Y6" s="6" t="s">
        <v>38</v>
      </c>
      <c r="Z6" s="5" t="s">
        <v>39</v>
      </c>
      <c r="AA6" s="5" t="s">
        <v>40</v>
      </c>
      <c r="AB6" s="5" t="s">
        <v>41</v>
      </c>
      <c r="AC6" s="5" t="s">
        <v>42</v>
      </c>
      <c r="AD6" s="31"/>
    </row>
    <row r="7" spans="1:30" ht="157.80000000000001" customHeight="1" x14ac:dyDescent="0.3">
      <c r="A7" s="41" t="s">
        <v>43</v>
      </c>
      <c r="B7" s="41" t="s">
        <v>44</v>
      </c>
      <c r="C7" s="41"/>
      <c r="D7" s="8" t="s">
        <v>62</v>
      </c>
      <c r="E7" s="15" t="s">
        <v>61</v>
      </c>
      <c r="F7" s="32" t="s">
        <v>45</v>
      </c>
      <c r="G7" s="32"/>
      <c r="H7" s="9" t="s">
        <v>65</v>
      </c>
      <c r="I7" s="9" t="s">
        <v>46</v>
      </c>
      <c r="J7" s="9" t="s">
        <v>66</v>
      </c>
      <c r="K7" s="26" t="s">
        <v>73</v>
      </c>
      <c r="L7" s="26" t="s">
        <v>73</v>
      </c>
      <c r="M7" s="9" t="s">
        <v>58</v>
      </c>
      <c r="N7" s="11">
        <v>6</v>
      </c>
      <c r="O7" s="11">
        <v>3</v>
      </c>
      <c r="P7" s="11">
        <f>N7*O7</f>
        <v>18</v>
      </c>
      <c r="Q7" s="11" t="str">
        <f>IF(P7&gt;23,"MA",IF(P7&gt;9,"A",IF(P7&gt;5,"M",IF(P7&gt;1,"B","NADA"))))</f>
        <v>A</v>
      </c>
      <c r="R7" s="11">
        <v>10</v>
      </c>
      <c r="S7" s="11">
        <f>R7*P7</f>
        <v>180</v>
      </c>
      <c r="T7" s="23" t="str">
        <f>IF(S7&gt;599,"I",IF(S7&gt;149,"II",IF(S7&gt;39,"III",IF(S7&gt;19,"IV","NADA"))))</f>
        <v>II</v>
      </c>
      <c r="U7" s="11">
        <v>22</v>
      </c>
      <c r="V7" s="11" t="s">
        <v>59</v>
      </c>
      <c r="W7" s="11" t="s">
        <v>45</v>
      </c>
      <c r="X7" s="11" t="s">
        <v>37</v>
      </c>
      <c r="Y7" s="11" t="s">
        <v>73</v>
      </c>
      <c r="Z7" s="11" t="s">
        <v>73</v>
      </c>
      <c r="AA7" s="11" t="s">
        <v>73</v>
      </c>
      <c r="AB7" s="11" t="s">
        <v>60</v>
      </c>
      <c r="AC7" s="11" t="s">
        <v>73</v>
      </c>
      <c r="AD7" s="11"/>
    </row>
    <row r="8" spans="1:30" ht="165.6" customHeight="1" x14ac:dyDescent="0.3">
      <c r="A8" s="41"/>
      <c r="B8" s="41"/>
      <c r="C8" s="41"/>
      <c r="D8" s="8" t="s">
        <v>55</v>
      </c>
      <c r="E8" s="15" t="s">
        <v>49</v>
      </c>
      <c r="F8" s="32" t="s">
        <v>45</v>
      </c>
      <c r="G8" s="32"/>
      <c r="H8" s="9" t="s">
        <v>50</v>
      </c>
      <c r="I8" s="9" t="s">
        <v>46</v>
      </c>
      <c r="J8" s="11" t="s">
        <v>57</v>
      </c>
      <c r="K8" s="26" t="s">
        <v>73</v>
      </c>
      <c r="L8" s="26" t="s">
        <v>73</v>
      </c>
      <c r="M8" s="11" t="s">
        <v>72</v>
      </c>
      <c r="N8" s="11">
        <v>2</v>
      </c>
      <c r="O8" s="11">
        <v>3</v>
      </c>
      <c r="P8" s="11">
        <f t="shared" ref="P8:P11" si="0">N8*O8</f>
        <v>6</v>
      </c>
      <c r="Q8" s="11" t="str">
        <f t="shared" ref="Q8:Q11" si="1">IF(P8&gt;23,"MA",IF(P8&gt;9,"A",IF(P8&gt;5,"M",IF(P8&gt;1,"B","NADA"))))</f>
        <v>M</v>
      </c>
      <c r="R8" s="11">
        <v>10</v>
      </c>
      <c r="S8" s="11">
        <f t="shared" ref="S8:S11" si="2">R8*P8</f>
        <v>60</v>
      </c>
      <c r="T8" s="25" t="str">
        <f t="shared" ref="T8:T11" si="3">IF(S8&gt;599,"I",IF(S8&gt;149,"II",IF(S8&gt;39,"III",IF(S8&gt;19,"IV","NADA"))))</f>
        <v>III</v>
      </c>
      <c r="U8" s="11">
        <v>22</v>
      </c>
      <c r="V8" s="11" t="s">
        <v>59</v>
      </c>
      <c r="W8" s="11" t="s">
        <v>45</v>
      </c>
      <c r="X8" s="11" t="s">
        <v>37</v>
      </c>
      <c r="Y8" s="11" t="s">
        <v>73</v>
      </c>
      <c r="Z8" s="11" t="s">
        <v>73</v>
      </c>
      <c r="AA8" s="11" t="s">
        <v>73</v>
      </c>
      <c r="AB8" s="11" t="s">
        <v>60</v>
      </c>
      <c r="AC8" s="11" t="s">
        <v>73</v>
      </c>
      <c r="AD8" s="11"/>
    </row>
    <row r="9" spans="1:30" ht="149.4" customHeight="1" x14ac:dyDescent="0.3">
      <c r="A9" s="41"/>
      <c r="B9" s="41"/>
      <c r="C9" s="41"/>
      <c r="D9" s="14" t="s">
        <v>63</v>
      </c>
      <c r="E9" s="15" t="s">
        <v>47</v>
      </c>
      <c r="F9" s="32" t="s">
        <v>48</v>
      </c>
      <c r="G9" s="32"/>
      <c r="H9" s="9" t="s">
        <v>51</v>
      </c>
      <c r="I9" s="9" t="s">
        <v>46</v>
      </c>
      <c r="J9" s="11" t="s">
        <v>67</v>
      </c>
      <c r="K9" s="26" t="s">
        <v>73</v>
      </c>
      <c r="L9" s="26" t="s">
        <v>73</v>
      </c>
      <c r="M9" s="11" t="s">
        <v>71</v>
      </c>
      <c r="N9" s="11">
        <v>6</v>
      </c>
      <c r="O9" s="11">
        <v>3</v>
      </c>
      <c r="P9" s="11">
        <f t="shared" si="0"/>
        <v>18</v>
      </c>
      <c r="Q9" s="11" t="str">
        <f t="shared" si="1"/>
        <v>A</v>
      </c>
      <c r="R9" s="11">
        <v>10</v>
      </c>
      <c r="S9" s="11">
        <f t="shared" si="2"/>
        <v>180</v>
      </c>
      <c r="T9" s="23" t="str">
        <f t="shared" si="3"/>
        <v>II</v>
      </c>
      <c r="U9" s="11">
        <v>22</v>
      </c>
      <c r="V9" s="11" t="s">
        <v>59</v>
      </c>
      <c r="W9" s="11" t="s">
        <v>45</v>
      </c>
      <c r="X9" s="11" t="s">
        <v>37</v>
      </c>
      <c r="Y9" s="11" t="s">
        <v>73</v>
      </c>
      <c r="Z9" s="11" t="s">
        <v>73</v>
      </c>
      <c r="AA9" s="11" t="s">
        <v>73</v>
      </c>
      <c r="AB9" s="11" t="s">
        <v>60</v>
      </c>
      <c r="AC9" s="11" t="s">
        <v>73</v>
      </c>
      <c r="AD9" s="11"/>
    </row>
    <row r="10" spans="1:30" ht="144.6" customHeight="1" x14ac:dyDescent="0.3">
      <c r="A10" s="41"/>
      <c r="B10" s="41"/>
      <c r="C10" s="41"/>
      <c r="D10" s="14" t="s">
        <v>56</v>
      </c>
      <c r="E10" s="9" t="s">
        <v>54</v>
      </c>
      <c r="F10" s="32" t="s">
        <v>48</v>
      </c>
      <c r="G10" s="32"/>
      <c r="H10" s="9" t="s">
        <v>52</v>
      </c>
      <c r="I10" s="9" t="s">
        <v>46</v>
      </c>
      <c r="J10" s="12" t="s">
        <v>68</v>
      </c>
      <c r="K10" s="26" t="s">
        <v>73</v>
      </c>
      <c r="L10" s="26" t="s">
        <v>73</v>
      </c>
      <c r="M10" s="11" t="s">
        <v>70</v>
      </c>
      <c r="N10" s="11">
        <v>2</v>
      </c>
      <c r="O10" s="11">
        <v>2</v>
      </c>
      <c r="P10" s="11">
        <f t="shared" si="0"/>
        <v>4</v>
      </c>
      <c r="Q10" s="11" t="str">
        <f t="shared" si="1"/>
        <v>B</v>
      </c>
      <c r="R10" s="11">
        <v>10</v>
      </c>
      <c r="S10" s="11">
        <f t="shared" si="2"/>
        <v>40</v>
      </c>
      <c r="T10" s="25" t="str">
        <f t="shared" si="3"/>
        <v>III</v>
      </c>
      <c r="U10" s="11">
        <v>22</v>
      </c>
      <c r="V10" s="11" t="s">
        <v>59</v>
      </c>
      <c r="W10" s="11" t="s">
        <v>45</v>
      </c>
      <c r="X10" s="11" t="s">
        <v>37</v>
      </c>
      <c r="Y10" s="11" t="s">
        <v>73</v>
      </c>
      <c r="Z10" s="11" t="s">
        <v>73</v>
      </c>
      <c r="AA10" s="11" t="s">
        <v>73</v>
      </c>
      <c r="AB10" s="11" t="s">
        <v>60</v>
      </c>
      <c r="AC10" s="11" t="s">
        <v>73</v>
      </c>
      <c r="AD10" s="11"/>
    </row>
    <row r="11" spans="1:30" ht="214.8" customHeight="1" x14ac:dyDescent="0.3">
      <c r="A11" s="41"/>
      <c r="B11" s="41"/>
      <c r="C11" s="41"/>
      <c r="D11" s="19" t="s">
        <v>56</v>
      </c>
      <c r="E11" s="20" t="s">
        <v>64</v>
      </c>
      <c r="F11" s="53" t="s">
        <v>45</v>
      </c>
      <c r="G11" s="53"/>
      <c r="H11" s="21" t="s">
        <v>53</v>
      </c>
      <c r="I11" s="20" t="s">
        <v>46</v>
      </c>
      <c r="J11" s="21" t="s">
        <v>69</v>
      </c>
      <c r="K11" s="26" t="s">
        <v>73</v>
      </c>
      <c r="L11" s="26" t="s">
        <v>73</v>
      </c>
      <c r="M11" s="13" t="s">
        <v>58</v>
      </c>
      <c r="N11" s="16">
        <v>6</v>
      </c>
      <c r="O11" s="16">
        <v>2</v>
      </c>
      <c r="P11" s="16">
        <f t="shared" si="0"/>
        <v>12</v>
      </c>
      <c r="Q11" s="16" t="str">
        <f t="shared" si="1"/>
        <v>A</v>
      </c>
      <c r="R11" s="16">
        <v>10</v>
      </c>
      <c r="S11" s="16">
        <f t="shared" si="2"/>
        <v>120</v>
      </c>
      <c r="T11" s="24" t="str">
        <f t="shared" si="3"/>
        <v>III</v>
      </c>
      <c r="U11" s="16">
        <v>4</v>
      </c>
      <c r="V11" s="11" t="s">
        <v>59</v>
      </c>
      <c r="W11" s="16" t="s">
        <v>45</v>
      </c>
      <c r="X11" s="16" t="s">
        <v>37</v>
      </c>
      <c r="Y11" s="16" t="s">
        <v>73</v>
      </c>
      <c r="Z11" s="11" t="s">
        <v>73</v>
      </c>
      <c r="AA11" s="11" t="s">
        <v>73</v>
      </c>
      <c r="AB11" s="11" t="s">
        <v>60</v>
      </c>
      <c r="AC11" s="11" t="s">
        <v>73</v>
      </c>
      <c r="AD11" s="16"/>
    </row>
    <row r="12" spans="1:30" ht="17.399999999999999" x14ac:dyDescent="0.3">
      <c r="A12" s="41"/>
      <c r="B12" s="41"/>
      <c r="C12" s="54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7.399999999999999" x14ac:dyDescent="0.3">
      <c r="A13" s="10"/>
      <c r="B13" s="10"/>
      <c r="C13" s="1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8"/>
      <c r="Z13" s="18"/>
      <c r="AA13" s="18"/>
      <c r="AB13" s="18"/>
      <c r="AC13" s="18"/>
      <c r="AD13" s="18"/>
    </row>
    <row r="14" spans="1:30" x14ac:dyDescent="0.3">
      <c r="A14" s="10"/>
      <c r="B14" s="10"/>
      <c r="C14" s="10"/>
    </row>
    <row r="15" spans="1:30" x14ac:dyDescent="0.3">
      <c r="A15" s="10"/>
      <c r="B15" s="10"/>
      <c r="C15" s="10"/>
    </row>
    <row r="16" spans="1:30" x14ac:dyDescent="0.3">
      <c r="A16" s="10"/>
      <c r="B16" s="10"/>
      <c r="C16" s="10"/>
    </row>
    <row r="17" spans="1:3" x14ac:dyDescent="0.3">
      <c r="A17" s="10"/>
      <c r="B17" s="10"/>
      <c r="C17" s="10"/>
    </row>
    <row r="18" spans="1:3" x14ac:dyDescent="0.3">
      <c r="A18" s="10"/>
      <c r="B18" s="10"/>
      <c r="C18" s="10"/>
    </row>
    <row r="19" spans="1:3" x14ac:dyDescent="0.3">
      <c r="A19" s="10"/>
      <c r="B19" s="10"/>
      <c r="C19" s="10"/>
    </row>
    <row r="20" spans="1:3" x14ac:dyDescent="0.3">
      <c r="A20" s="10"/>
      <c r="B20" s="10"/>
      <c r="C20" s="10"/>
    </row>
    <row r="21" spans="1:3" x14ac:dyDescent="0.3">
      <c r="A21" s="10"/>
      <c r="B21" s="10"/>
      <c r="C21" s="10"/>
    </row>
    <row r="22" spans="1:3" x14ac:dyDescent="0.3">
      <c r="A22" s="10"/>
      <c r="B22" s="10"/>
      <c r="C22" s="10"/>
    </row>
    <row r="23" spans="1:3" x14ac:dyDescent="0.3">
      <c r="A23" s="10"/>
      <c r="B23" s="10"/>
      <c r="C23" s="10"/>
    </row>
    <row r="24" spans="1:3" x14ac:dyDescent="0.3">
      <c r="A24" s="10"/>
      <c r="B24" s="10"/>
      <c r="C24" s="10"/>
    </row>
    <row r="25" spans="1:3" x14ac:dyDescent="0.3">
      <c r="A25" s="10"/>
      <c r="B25" s="10"/>
      <c r="C25" s="10"/>
    </row>
    <row r="26" spans="1:3" x14ac:dyDescent="0.3">
      <c r="A26" s="10"/>
      <c r="B26" s="10"/>
      <c r="C26" s="10"/>
    </row>
    <row r="27" spans="1:3" x14ac:dyDescent="0.3">
      <c r="A27" s="10"/>
      <c r="B27" s="10"/>
      <c r="C27" s="10"/>
    </row>
    <row r="28" spans="1:3" x14ac:dyDescent="0.3">
      <c r="A28" s="10"/>
      <c r="B28" s="10"/>
      <c r="C28" s="10"/>
    </row>
    <row r="29" spans="1:3" x14ac:dyDescent="0.3">
      <c r="A29" s="10"/>
      <c r="B29" s="10"/>
      <c r="C29" s="10"/>
    </row>
    <row r="30" spans="1:3" x14ac:dyDescent="0.3">
      <c r="A30" s="10"/>
      <c r="B30" s="10"/>
      <c r="C30" s="10"/>
    </row>
    <row r="31" spans="1:3" x14ac:dyDescent="0.3">
      <c r="A31" s="10"/>
      <c r="B31" s="10"/>
      <c r="C31" s="10"/>
    </row>
    <row r="32" spans="1:3" x14ac:dyDescent="0.3">
      <c r="A32" s="10"/>
      <c r="B32" s="10"/>
      <c r="C32" s="10"/>
    </row>
    <row r="33" spans="1:3" x14ac:dyDescent="0.3">
      <c r="A33" s="10"/>
      <c r="B33" s="10"/>
      <c r="C33" s="10"/>
    </row>
  </sheetData>
  <protectedRanges>
    <protectedRange sqref="Z6:AC6" name="Rango2_1"/>
  </protectedRanges>
  <mergeCells count="32">
    <mergeCell ref="F8:G8"/>
    <mergeCell ref="F9:G9"/>
    <mergeCell ref="F10:G10"/>
    <mergeCell ref="F11:G11"/>
    <mergeCell ref="B7:C12"/>
    <mergeCell ref="A7:A12"/>
    <mergeCell ref="A1:D1"/>
    <mergeCell ref="E1:G1"/>
    <mergeCell ref="H1:AD1"/>
    <mergeCell ref="A2:D2"/>
    <mergeCell ref="E2:G2"/>
    <mergeCell ref="H2:K4"/>
    <mergeCell ref="L2:R4"/>
    <mergeCell ref="S2:AA4"/>
    <mergeCell ref="AB2:AD4"/>
    <mergeCell ref="A3:D3"/>
    <mergeCell ref="E3:G3"/>
    <mergeCell ref="A4:D4"/>
    <mergeCell ref="E4:G4"/>
    <mergeCell ref="A5:A6"/>
    <mergeCell ref="B5:C6"/>
    <mergeCell ref="D5:D6"/>
    <mergeCell ref="E5:E6"/>
    <mergeCell ref="F5:G5"/>
    <mergeCell ref="AD5:AD6"/>
    <mergeCell ref="F7:G7"/>
    <mergeCell ref="H5:I5"/>
    <mergeCell ref="J5:J6"/>
    <mergeCell ref="K5:M5"/>
    <mergeCell ref="N5:T5"/>
    <mergeCell ref="U5:W5"/>
    <mergeCell ref="Y5:AC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2022-09-26T17:46:50Z</dcterms:created>
  <dcterms:modified xsi:type="dcterms:W3CDTF">2022-12-07T13:59:23Z</dcterms:modified>
</cp:coreProperties>
</file>