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545" tabRatio="878" activeTab="0"/>
  </bookViews>
  <sheets>
    <sheet name="IPVER" sheetId="1" r:id="rId1"/>
    <sheet name="TABLAS DE VALORIZACIÓN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tividad">#N/A</definedName>
    <definedName name="ALCANCE">'[1]Plan auditoría'!$C$5</definedName>
    <definedName name="Alcance.">'[1]Plan auditoría'!$C$5</definedName>
    <definedName name="AMENAZAS">#N/A</definedName>
    <definedName name="Aspectos">#N/A</definedName>
    <definedName name="AUDITOR1">'[1]Plan auditoría'!$E$7</definedName>
    <definedName name="AUDITOR2">'[1]Plan auditoría'!$G$7</definedName>
    <definedName name="Cargo">#N/A</definedName>
    <definedName name="co">#N/A</definedName>
    <definedName name="CODIGO">#N/A</definedName>
    <definedName name="consecuencia">#N/A</definedName>
    <definedName name="CRITERIA">'[1]Plan auditoría'!$C$6</definedName>
    <definedName name="DEBILIDADES">#N/A</definedName>
    <definedName name="DECISIONES">'[2]PARAMETROS'!$C$2:$C$3</definedName>
    <definedName name="EMPRESA">#N/A</definedName>
    <definedName name="FECHA">'[1]Plan auditoría'!$I$2</definedName>
    <definedName name="FORTALEZA">#N/A</definedName>
    <definedName name="fr">#N/A</definedName>
    <definedName name="frecuencia">#N/A</definedName>
    <definedName name="LIDER">'[1]Plan auditoría'!$C$7</definedName>
    <definedName name="LISTA_PROCESOS">'[1]Plan auditoría'!$D$12:$D$22</definedName>
    <definedName name="LISTADO">'[1]Plan auditoría'!$D$12:$D$23</definedName>
    <definedName name="medios">'[3]ESTRATEGIA DE COMUNICACIONES'!$A$2:$A$8</definedName>
    <definedName name="MEDIOSRECEPCION">'[2]PARAMETROS'!$E$2:$E$10</definedName>
    <definedName name="NATURALEZA">'[2]PARAMETROS'!$A$2:$A$31</definedName>
    <definedName name="NIVELES">'[4]ANALISIS RESULTADOS'!$A$2:$A$6</definedName>
    <definedName name="OBJETIVO">'[1]Plan auditoría'!$C$4</definedName>
    <definedName name="OPRTUNIDADES">#N/A</definedName>
    <definedName name="Peligro">#N/A</definedName>
    <definedName name="Personas">#N/A</definedName>
    <definedName name="Proceso">#N/A</definedName>
    <definedName name="procesos">#N/A</definedName>
    <definedName name="PROYECTO">#N/A</definedName>
    <definedName name="REQUISITOS">#N/A</definedName>
    <definedName name="Tipo">#N/A</definedName>
    <definedName name="TIPOS">'[5]CLASIFICACION'!$B$2:$B$21</definedName>
  </definedNames>
  <calcPr fullCalcOnLoad="1"/>
</workbook>
</file>

<file path=xl/sharedStrings.xml><?xml version="1.0" encoding="utf-8"?>
<sst xmlns="http://schemas.openxmlformats.org/spreadsheetml/2006/main" count="353" uniqueCount="224">
  <si>
    <t>PROCESO</t>
  </si>
  <si>
    <t>MEDIDAS DE CONTROL EXISTENTES</t>
  </si>
  <si>
    <t>ELIMINACIÓN</t>
  </si>
  <si>
    <t>SUSTITUCIÓN</t>
  </si>
  <si>
    <t>CONTROLES DE INGENIERÍA</t>
  </si>
  <si>
    <t>MEDIDAS INTERVENCIÓN</t>
  </si>
  <si>
    <t>PEOR CONSECUENCIA</t>
  </si>
  <si>
    <t>ACEPTABILIDAD DEL RIESGO</t>
  </si>
  <si>
    <t>EVALUACIÓN DEL RIESGO</t>
  </si>
  <si>
    <t>Nivel de deficiencia (ND)</t>
  </si>
  <si>
    <t>Nivel de exposición (NE)</t>
  </si>
  <si>
    <t>Interpretación del (NP)</t>
  </si>
  <si>
    <t>Nivel de consecuencia (NC)</t>
  </si>
  <si>
    <t>Interpretación del (NR)</t>
  </si>
  <si>
    <t>RUTINARIO (SÍ O NO)</t>
  </si>
  <si>
    <t>ZONA / LUGAR</t>
  </si>
  <si>
    <t xml:space="preserve">CLASIFICACIÓN </t>
  </si>
  <si>
    <t xml:space="preserve">DESCRIPCIÓN </t>
  </si>
  <si>
    <t xml:space="preserve">EFECTOS  POSIBLES </t>
  </si>
  <si>
    <t>PELIGRO</t>
  </si>
  <si>
    <t>CONTROLES EXSITENTES</t>
  </si>
  <si>
    <t>INDIVIDUO</t>
  </si>
  <si>
    <t>VALORACIÓN DEL RIESGO</t>
  </si>
  <si>
    <t>CRITERIOS PARA ESTABLECER  CONTROLES</t>
  </si>
  <si>
    <t>ASPECTOS GENERALES</t>
  </si>
  <si>
    <t>TIP ACTI</t>
  </si>
  <si>
    <t>Biomecánico</t>
  </si>
  <si>
    <t xml:space="preserve">      </t>
  </si>
  <si>
    <t xml:space="preserve">Riesgos  Naturales </t>
  </si>
  <si>
    <t xml:space="preserve">FUENTE </t>
  </si>
  <si>
    <t xml:space="preserve">MEDIO </t>
  </si>
  <si>
    <t xml:space="preserve">Lluvias fuertes, granizadas, vendavales, sismos, terremotos, incendios, tormentas eléctricas, inundaciones </t>
  </si>
  <si>
    <t>Exposición a agentes biológicos como virus SARS-CoV-2 (contacto directo entre personas, contacto con objetos contaminados)</t>
  </si>
  <si>
    <t>Posible Enfermedad COVID-19, Infección Respiratoria Aguda (IRA) de leve a grave, que puede ocasionar  enfermedad pulmonar crónica, neumonía o muerte.</t>
  </si>
  <si>
    <t xml:space="preserve">Posibles perdidas humanas  y materiales </t>
  </si>
  <si>
    <t>MATRIZ DE PELIGROS EVALUACION Y VALORACION DE LOS RIESGOS</t>
  </si>
  <si>
    <t>EVIDENCIA APLICACIÓN DE MEDIDAS</t>
  </si>
  <si>
    <t>OPERATIVO</t>
  </si>
  <si>
    <t>TODOS</t>
  </si>
  <si>
    <t>ACTIVIDADES</t>
  </si>
  <si>
    <t>TAREAS</t>
  </si>
  <si>
    <t>Nivel de probabilidad(NP)             (ND X NE)</t>
  </si>
  <si>
    <t>Nivel de riesgo (NR) e Intervención</t>
  </si>
  <si>
    <t xml:space="preserve">NRO. EXPUESTOS </t>
  </si>
  <si>
    <t>EXISTENCIA REQUISITO LEGAL ESPECÍFICO ASOCIADO (SI O NO)</t>
  </si>
  <si>
    <t>SEÑALIZACIÓN  ADVERTENCIAS, CONTROLES ADMINISTRATIVOS</t>
  </si>
  <si>
    <t>EQUIPOS / ELEMENTOS DE PROTECCIÓN PERSONAL</t>
  </si>
  <si>
    <t>Desplazamiento fuera del lugar de trabajo en cumplimiento de las funciones y/o acatar ordenes del empleador</t>
  </si>
  <si>
    <t>Realizar desplazamientos fuera del lugar de trabajo</t>
  </si>
  <si>
    <t>Determinación del Nivel de Deficiencia</t>
  </si>
  <si>
    <t>NIVEL DEFICIENCIA</t>
  </si>
  <si>
    <t xml:space="preserve">ND </t>
  </si>
  <si>
    <t>SIGNIFICADO</t>
  </si>
  <si>
    <t>Muy Alto (MA)</t>
  </si>
  <si>
    <t>Se ha (n) detectado peligro (s) que determina (n) como muy posible la generación de incidentes, o la eficacia del conjunto de medidas preventivas existentes respecto al riesgo es nula o no existe, o ambos.</t>
  </si>
  <si>
    <t>Alto (A)</t>
  </si>
  <si>
    <t>Se ha (n) detectado algun (os) peligro (s) que pueden dar lugar a consecuencias significativa (s) o la eficacia del conjunto de medidas preventivas existentes es baja o ambos.</t>
  </si>
  <si>
    <t>Medio (M)</t>
  </si>
  <si>
    <t>Se han detectado peligros que pueden dar lugar a consecuencias poco significativas o de menor importancia, o la eficacia del conjunto de medidas preventivas existentes es moderada, o ambos.</t>
  </si>
  <si>
    <t>Bajo (B)</t>
  </si>
  <si>
    <t>No se asigna valor</t>
  </si>
  <si>
    <t>No se ha detectado anomalia destacable alguna, o la eficacia del conjunto de medidas preventivas existentes es alta, o ambos. El riesgo esta controlado</t>
  </si>
  <si>
    <t>Determinación del Nivel de Exposición</t>
  </si>
  <si>
    <t>NIVEL EXPOSICION</t>
  </si>
  <si>
    <t>NE</t>
  </si>
  <si>
    <t>Continua (EC)</t>
  </si>
  <si>
    <t>La situacion de exposición se presenta sin interrupción o varias veces con tiempo prolongado durante la jornada laboral.</t>
  </si>
  <si>
    <t>Frecuente (EF)</t>
  </si>
  <si>
    <t>La situacion de exposición se presenta varias veces durante la jornada laboral por tiempos cortos.</t>
  </si>
  <si>
    <t>Ocasional (EO)</t>
  </si>
  <si>
    <t>La situacion de exposición se presenta alguna vez durante la jornada laboral y por un periodo de tiempo corto.</t>
  </si>
  <si>
    <t>Esporadica (EE)</t>
  </si>
  <si>
    <t>La situación de exposición se presenta de manera eventual.</t>
  </si>
  <si>
    <t>Determinación del nivel de Probabilidad</t>
  </si>
  <si>
    <t>NIVELES DE PROBABILIDAD</t>
  </si>
  <si>
    <t>NIVEL DE EXPOSICION (NE)</t>
  </si>
  <si>
    <t>NIVEL DE DEFICIENCIA (ND)</t>
  </si>
  <si>
    <t>MA - 40</t>
  </si>
  <si>
    <t>MA - 30</t>
  </si>
  <si>
    <t>A - 20</t>
  </si>
  <si>
    <t>A - 10</t>
  </si>
  <si>
    <t>MA - 24</t>
  </si>
  <si>
    <t>A - 18</t>
  </si>
  <si>
    <t>A - 12</t>
  </si>
  <si>
    <t>M - 6</t>
  </si>
  <si>
    <t>M - 8</t>
  </si>
  <si>
    <t>B - 4</t>
  </si>
  <si>
    <t>B - 2</t>
  </si>
  <si>
    <t>Significado Niveles de Probabilidad</t>
  </si>
  <si>
    <t>NIVEL PROBABILIDAD</t>
  </si>
  <si>
    <t>NP</t>
  </si>
  <si>
    <t>Entre 40 y 24</t>
  </si>
  <si>
    <t>Situación deficiente con exposición continua, o muy deficiente con exposición frecuente. Normalmente la materialización del riesgo ocurre con frecuencia</t>
  </si>
  <si>
    <t>Entre 20 y 10</t>
  </si>
  <si>
    <t>Situación deficiente con exposición frecuente u ocasional, o bien situación muy deficiente con exposición ocasional o esporadica. La materialización del riesgo es posible que suceda varias veces en la vida laboral.</t>
  </si>
  <si>
    <t>Entre 8 y 6</t>
  </si>
  <si>
    <t>Situación deficiente con exposición esporadica, o bien situación mejorable con exposición continuada o frecuente. Es posible que suceda el daño alguna vez.</t>
  </si>
  <si>
    <t>Entre 4 y 2</t>
  </si>
  <si>
    <t>Situación mejorable con exposición ocasional o esporadica, o situación sin anomalia destacable con cualquier nivel de exposición. No es esperable que se materialice el riesgo, aunque puede ser concebible.</t>
  </si>
  <si>
    <t>Determinación del Nivel de Consecuencias</t>
  </si>
  <si>
    <t>NIVEL CONSECUENCIAS</t>
  </si>
  <si>
    <t>Mortal o Catastrofica (M)</t>
  </si>
  <si>
    <t>Muerte (s)</t>
  </si>
  <si>
    <t>Muy grave (MG)</t>
  </si>
  <si>
    <t>Lesiones graves irreparables (Incapacidad permanete parcial o invalidez)</t>
  </si>
  <si>
    <t>Grave (G)</t>
  </si>
  <si>
    <t>Lesiones con incapacidad laboral temporal (ILT)</t>
  </si>
  <si>
    <t>Leve (L)</t>
  </si>
  <si>
    <t>Lesiones que no requierenhospitalización</t>
  </si>
  <si>
    <t>Determinación del nivel de Riesgo y de intervención</t>
  </si>
  <si>
    <t>Nivel de riesgo y de intervención NR = NP X NC</t>
  </si>
  <si>
    <t>NIVEL DE CONSECUENCIAS (NC)</t>
  </si>
  <si>
    <t>I                                                    4000 - 2400</t>
  </si>
  <si>
    <t>I                                                    2000 - 1200</t>
  </si>
  <si>
    <t>I                                                    800 - 600</t>
  </si>
  <si>
    <t>II                                                    400 - 200</t>
  </si>
  <si>
    <t>I                                                    2400 - 1440</t>
  </si>
  <si>
    <t>I                                                    1200 - 600</t>
  </si>
  <si>
    <t>II                                                    480 - 360</t>
  </si>
  <si>
    <r>
      <t xml:space="preserve">II 240                                                                                 </t>
    </r>
    <r>
      <rPr>
        <b/>
        <sz val="10"/>
        <color indexed="9"/>
        <rFont val="Arial"/>
        <family val="2"/>
      </rPr>
      <t>III 100</t>
    </r>
    <r>
      <rPr>
        <b/>
        <sz val="10"/>
        <rFont val="Arial"/>
        <family val="2"/>
      </rPr>
      <t xml:space="preserve">           III120</t>
    </r>
  </si>
  <si>
    <t>I                                                    1000 - 600</t>
  </si>
  <si>
    <t>II                                                    500 - 250</t>
  </si>
  <si>
    <t>II                                                    200 - 150</t>
  </si>
  <si>
    <t>III                                                    100 - 50</t>
  </si>
  <si>
    <t>II                                                    400 - 240</t>
  </si>
  <si>
    <r>
      <t xml:space="preserve">II 200                                                                                 </t>
    </r>
    <r>
      <rPr>
        <b/>
        <sz val="10"/>
        <color indexed="9"/>
        <rFont val="Arial"/>
        <family val="2"/>
      </rPr>
      <t>III 100</t>
    </r>
    <r>
      <rPr>
        <b/>
        <sz val="10"/>
        <rFont val="Arial"/>
        <family val="2"/>
      </rPr>
      <t xml:space="preserve">           III100</t>
    </r>
  </si>
  <si>
    <t>III                                                    80 - 60</t>
  </si>
  <si>
    <r>
      <t xml:space="preserve">III 40                                                                                 </t>
    </r>
    <r>
      <rPr>
        <b/>
        <sz val="10"/>
        <color indexed="11"/>
        <rFont val="Arial"/>
        <family val="2"/>
      </rPr>
      <t xml:space="preserve">III 100 </t>
    </r>
    <r>
      <rPr>
        <b/>
        <sz val="10"/>
        <rFont val="Arial"/>
        <family val="2"/>
      </rPr>
      <t xml:space="preserve">          IV20</t>
    </r>
  </si>
  <si>
    <t>Significado Niveles de riesgo y de intervención</t>
  </si>
  <si>
    <t>NIVEL RIESGO E INTERVENCIÓN</t>
  </si>
  <si>
    <t>NR</t>
  </si>
  <si>
    <t>I</t>
  </si>
  <si>
    <t>4000 - 600</t>
  </si>
  <si>
    <t>Situación critica suspender actividades hasta que el riesgo este bajo control. Intervención urgente.</t>
  </si>
  <si>
    <t>II</t>
  </si>
  <si>
    <t>500 - 150</t>
  </si>
  <si>
    <t>Corregir y adoptar medidas de control de inmediato. Sin embargo suspenda actividades si el nivel de consecuencia esta por encima de 60.</t>
  </si>
  <si>
    <t>III</t>
  </si>
  <si>
    <t>120 - 40</t>
  </si>
  <si>
    <t>Mejorar si es posible. Seria conveniente justificar la intervención y su rentabilidad.</t>
  </si>
  <si>
    <t>IV</t>
  </si>
  <si>
    <t>Mantener las medidas de control existentes, pero se deberian considerar soluciones o mejoras y se deben hacer comprobaciones periodicas para asegurar que el riesgo aún es tolerable.</t>
  </si>
  <si>
    <t>Aceptabilidad del Riesgo</t>
  </si>
  <si>
    <t>NIVEL DE RIESGO</t>
  </si>
  <si>
    <t>No aceptable</t>
  </si>
  <si>
    <t>II - III</t>
  </si>
  <si>
    <t>No aceptable - aceptable</t>
  </si>
  <si>
    <t>aceptable</t>
  </si>
  <si>
    <t>Biológico</t>
  </si>
  <si>
    <t>Físico</t>
  </si>
  <si>
    <t>Químico</t>
  </si>
  <si>
    <t xml:space="preserve">Psicosocial </t>
  </si>
  <si>
    <t>Condiciones de seguridad (Mecánico)</t>
  </si>
  <si>
    <t>Condiciones de seguridad (Eléctrico)</t>
  </si>
  <si>
    <t>Condiciones de seguridad (Locativo)</t>
  </si>
  <si>
    <t>Condiciones de seguridad (Tecnológico)</t>
  </si>
  <si>
    <t>Condiciones de seguridad
(Público)</t>
  </si>
  <si>
    <t>Exposición a virus, bacterias, picaduras, mordeduras</t>
  </si>
  <si>
    <t>Dermatitis, reacciones alérgicas, enfermedades Infectocontagiosas, alteraciones en los diferentes sistemas, heridas.</t>
  </si>
  <si>
    <t>Iluminación (Luz visible por exceso o deficiencia)</t>
  </si>
  <si>
    <t>Fatiga visual.  Irritación ocular, dolor de cabeza</t>
  </si>
  <si>
    <t>Demanda del trabajo: las exigencias que el trabajo impone al individuo
Liderazgo y relaciones sociales: el tipo particular de relación social que se establece entre los superiores jerárquicos y sus colaboradores y características influyen en la forma de trabajar y en el ambiente de relaciones de un área, así como la interacción que se establece con otras personas en el contexto laboral.</t>
  </si>
  <si>
    <t>Aumento de susceptibilidad, efectos negativos sobre la motivación y predisposición al  ausentismo y accidentalidad.
Estrés, enfermedades derivadas del estrés.</t>
  </si>
  <si>
    <t>Postura sedente sentados, hábitos posturales inadecuados y prolongados. 
Movimiento repetitivo de cuello, extremidades superiores, extremidades inferiores y tronco</t>
  </si>
  <si>
    <t>Fatiga, cansancio, dolores osteomusculares, tensión, espasmos y retracciones musculares
Desordenes de trauma acumulativo, lesiones del sistema músculo esquelético.</t>
  </si>
  <si>
    <t>Laseraciones, cortaduras, raspaduras, contusiones</t>
  </si>
  <si>
    <t>Electrico ( alta y baja tensión estatica)</t>
  </si>
  <si>
    <t>Contracciones musculares, quemaduras internas y externas, trastornos cardiovasculares, daños neurológicos, asfixia, paro respiratorio y hasta muerte dependiendo de la intensidad</t>
  </si>
  <si>
    <t>Locativo Tropiesos o caidas por la superficie del piso, escaleras o el aseo y orden del area de trabajo.</t>
  </si>
  <si>
    <t>Golpes, contusiones, heridas</t>
  </si>
  <si>
    <t>Uso de herramientas Mecanico (Manejo de equipos, máquinas y herramientas</t>
  </si>
  <si>
    <t>Intoxicación,  difucultad para respirar inflamación y dolor de garganta, alergias
Cefaleas, temblores, vomitos, somnolencia. 
Enfremedades Cardio respiratorias, infección en ojos.</t>
  </si>
  <si>
    <t xml:space="preserve"> Daños a la propiedad planta y equipo
Lesiones físicas</t>
  </si>
  <si>
    <t>Incendios, explosones, derrames de sustancias químicas</t>
  </si>
  <si>
    <t xml:space="preserve"> lesiones personales, muerte</t>
  </si>
  <si>
    <t>Atracos, robos, atentandos en desplazamientos por distintas zonas en cumplimiento de la labor</t>
  </si>
  <si>
    <t>Riesgo Biológico  por Covid 19</t>
  </si>
  <si>
    <t>TABLAS DE VALORACIÓN</t>
  </si>
  <si>
    <t>20  10</t>
  </si>
  <si>
    <t>8  6</t>
  </si>
  <si>
    <t>4  2</t>
  </si>
  <si>
    <t>40  24</t>
  </si>
  <si>
    <t xml:space="preserve">GARZÓN – SANTANA AUTOMOTRIZ S.A.S.  </t>
  </si>
  <si>
    <t>TAREAS OPERATIVAS (Reparacion, mantenimiento,pintura, lavado,atencion al cliente)</t>
  </si>
  <si>
    <t>(Mecanicos,ayudantes)</t>
  </si>
  <si>
    <t>SI</t>
  </si>
  <si>
    <t>PERSONAL DEL TALLER</t>
  </si>
  <si>
    <t>Ninguno</t>
  </si>
  <si>
    <t>Adaptación a los protocolos de bioseguridad de los clientes.</t>
  </si>
  <si>
    <t>Uso de elementos de protección personal (Tapabocas)</t>
  </si>
  <si>
    <t>NO</t>
  </si>
  <si>
    <t>AFECTACION DIRECTA AL LOCAL</t>
  </si>
  <si>
    <t>SGSST-FR-28
FEBRERO 2022
VERSIÓN 0</t>
  </si>
  <si>
    <r>
      <t xml:space="preserve">FECHA ACTUALIZACIÓN: </t>
    </r>
    <r>
      <rPr>
        <i/>
        <sz val="10"/>
        <rFont val="Arial"/>
        <family val="2"/>
      </rPr>
      <t>Septiembre 2022</t>
    </r>
  </si>
  <si>
    <t xml:space="preserve">Gases y Vapores (manipulación de sustancias quimicas como cloro, desengrasantes, aceites, liquidos corrocivos  y sus derivados)
Material Particulado (manipulación de sustancias para las actividades de aseo)
</t>
  </si>
  <si>
    <t>Uso de elementos de protección personal (Tapabocas, guantes)</t>
  </si>
  <si>
    <t>Señalización y mantenimiento de los racks o tableros eléctricos del taller</t>
  </si>
  <si>
    <t>Mantemientos locativos al taller</t>
  </si>
  <si>
    <t>Plan de emergencia, señalizacion de ruta de evacuacion.</t>
  </si>
  <si>
    <t>Realizar actualización de protocolos de bioseguridad bajo los requisitos aplicables.</t>
  </si>
  <si>
    <t>Dar continuidad a la compra de los tapabocas y el uso de los mismos durante la jornada de trabajo en oficina. Así como los productos de desinfección.</t>
  </si>
  <si>
    <t xml:space="preserve">
Realizar mediciones de iluminación.
Programar inspecciones de puestos de trabajo .
Continuar con la aplicación de los examenes medicos.</t>
  </si>
  <si>
    <t>Factura de compra de los productos de bioseguridad y protocolo de bioseguridad.</t>
  </si>
  <si>
    <t>Conceptos médicos.</t>
  </si>
  <si>
    <t>Flayer de manejo adecuado de productos quimicos.</t>
  </si>
  <si>
    <t>Flayer</t>
  </si>
  <si>
    <t>Flayer de comunicación asertiva</t>
  </si>
  <si>
    <t>Programar ejecución de pausas activas durante la jornada laboral, verificar las condiciones del puesto de trabajo, programa epidemiologico osteomuscular</t>
  </si>
  <si>
    <t>Informe de inspeccion a puesto de trabajo, soporte de pausas activas, soporte de socializacion de programa epidemiologico osteomuscular.</t>
  </si>
  <si>
    <t>Inpeccion a herramientas de trabajo, mantenimiento de maquinas de trabajo.</t>
  </si>
  <si>
    <t>Soporte de mantenimiento.</t>
  </si>
  <si>
    <t>Señalización en racks o tableros electricos.
Soportes de inducción al personal.
Informes de inspección.</t>
  </si>
  <si>
    <t xml:space="preserve">Continuar con lasocializacion del riesgo. </t>
  </si>
  <si>
    <t>Realizar mantenimiento de las iluminarias de la oficina.</t>
  </si>
  <si>
    <t>Mantenimiento y revisión continua de los racks o tableros eléctricos.</t>
  </si>
  <si>
    <t>Realizar mantenimientos locativos necesarios al taller</t>
  </si>
  <si>
    <t xml:space="preserve">Actualizacion al plan de emergencia cuando sea requerido </t>
  </si>
  <si>
    <t>Soporte de actualizacion.</t>
  </si>
  <si>
    <t>Guantes y tapabocas</t>
  </si>
  <si>
    <t>Guantes, gafas y tapabocas</t>
  </si>
  <si>
    <t>Tapabocas</t>
  </si>
  <si>
    <t>Autocuidado</t>
  </si>
  <si>
    <t>autocuidado</t>
  </si>
  <si>
    <t xml:space="preserve">Soporte de compra de tapabocas </t>
  </si>
</sst>
</file>

<file path=xl/styles.xml><?xml version="1.0" encoding="utf-8"?>
<styleSheet xmlns="http://schemas.openxmlformats.org/spreadsheetml/2006/main">
  <numFmts count="4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-* #,##0\ _P_t_s_-;\-* #,##0\ _P_t_s_-;_-* &quot;-&quot;\ _P_t_s_-;_-@_-"/>
    <numFmt numFmtId="193" formatCode="_ [$€-2]\ * #,##0.00_ ;_ [$€-2]\ * \-#,##0.00_ ;_ [$€-2]\ * &quot;-&quot;??_ "/>
    <numFmt numFmtId="194" formatCode="#.00"/>
    <numFmt numFmtId="195" formatCode="#."/>
    <numFmt numFmtId="196" formatCode="m\o\n\th\ d\,\ 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[$-240A]dddd\,\ dd&quot; de &quot;mmmm&quot; de &quot;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.5"/>
      <color indexed="12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name val="Arial Narrow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11"/>
      <name val="Arial"/>
      <family val="2"/>
    </font>
    <font>
      <b/>
      <sz val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i/>
      <sz val="11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 Narrow"/>
      <family val="2"/>
    </font>
    <font>
      <b/>
      <i/>
      <sz val="11"/>
      <color indexed="12"/>
      <name val="Arial Narrow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b/>
      <i/>
      <sz val="11"/>
      <color rgb="FF0000FF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 Narrow"/>
      <family val="2"/>
    </font>
    <font>
      <b/>
      <i/>
      <sz val="11"/>
      <color rgb="FF0000FF"/>
      <name val="Arial Narrow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6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15" borderId="1" applyNumberFormat="0" applyAlignment="0" applyProtection="0"/>
    <xf numFmtId="0" fontId="9" fillId="10" borderId="1" applyNumberFormat="0" applyAlignment="0" applyProtection="0"/>
    <xf numFmtId="0" fontId="11" fillId="24" borderId="2" applyNumberFormat="0" applyAlignment="0" applyProtection="0"/>
    <xf numFmtId="0" fontId="10" fillId="0" borderId="3" applyNumberFormat="0" applyFill="0" applyAlignment="0" applyProtection="0"/>
    <xf numFmtId="0" fontId="11" fillId="24" borderId="2" applyNumberFormat="0" applyAlignment="0" applyProtection="0"/>
    <xf numFmtId="196" fontId="2" fillId="0" borderId="0">
      <alignment/>
      <protection locked="0"/>
    </xf>
    <xf numFmtId="0" fontId="20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7" fillId="7" borderId="1" applyNumberFormat="0" applyAlignment="0" applyProtection="0"/>
    <xf numFmtId="19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94" fontId="2" fillId="0" borderId="0">
      <alignment/>
      <protection locked="0"/>
    </xf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195" fontId="3" fillId="0" borderId="0">
      <alignment/>
      <protection locked="0"/>
    </xf>
    <xf numFmtId="195" fontId="3" fillId="0" borderId="0">
      <alignment/>
      <protection locked="0"/>
    </xf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10" fillId="0" borderId="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8" fillId="15" borderId="8" applyNumberFormat="0" applyAlignment="0" applyProtection="0"/>
    <xf numFmtId="9" fontId="0" fillId="0" borderId="0" applyFont="0" applyFill="0" applyBorder="0" applyAlignment="0" applyProtection="0"/>
    <xf numFmtId="0" fontId="8" fillId="10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0" fillId="0" borderId="11" applyNumberFormat="0" applyFill="0" applyAlignment="0" applyProtection="0"/>
    <xf numFmtId="195" fontId="2" fillId="0" borderId="12">
      <alignment/>
      <protection locked="0"/>
    </xf>
    <xf numFmtId="0" fontId="1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10" borderId="0" xfId="0" applyFill="1" applyAlignment="1" applyProtection="1">
      <alignment vertical="center" wrapText="1"/>
      <protection locked="0"/>
    </xf>
    <xf numFmtId="0" fontId="0" fillId="10" borderId="0" xfId="0" applyFill="1" applyAlignment="1" applyProtection="1">
      <alignment/>
      <protection locked="0"/>
    </xf>
    <xf numFmtId="0" fontId="0" fillId="10" borderId="0" xfId="0" applyFill="1" applyAlignment="1" applyProtection="1">
      <alignment horizontal="center" vertical="center" wrapText="1"/>
      <protection locked="0"/>
    </xf>
    <xf numFmtId="0" fontId="0" fillId="10" borderId="0" xfId="0" applyFill="1" applyAlignment="1" applyProtection="1">
      <alignment horizontal="left" vertical="center" wrapText="1"/>
      <protection locked="0"/>
    </xf>
    <xf numFmtId="0" fontId="0" fillId="10" borderId="0" xfId="0" applyFont="1" applyFill="1" applyAlignment="1" applyProtection="1">
      <alignment horizontal="center" vertical="center" wrapText="1"/>
      <protection locked="0"/>
    </xf>
    <xf numFmtId="0" fontId="0" fillId="10" borderId="0" xfId="0" applyFont="1" applyFill="1" applyAlignment="1" applyProtection="1">
      <alignment horizontal="justify" vertical="center" wrapText="1"/>
      <protection locked="0"/>
    </xf>
    <xf numFmtId="0" fontId="0" fillId="10" borderId="0" xfId="0" applyFont="1" applyFill="1" applyAlignment="1" applyProtection="1">
      <alignment horizontal="center" vertical="center" wrapText="1"/>
      <protection locked="0"/>
    </xf>
    <xf numFmtId="0" fontId="0" fillId="10" borderId="0" xfId="0" applyFont="1" applyFill="1" applyAlignment="1" applyProtection="1">
      <alignment/>
      <protection locked="0"/>
    </xf>
    <xf numFmtId="0" fontId="0" fillId="29" borderId="0" xfId="0" applyFont="1" applyFill="1" applyAlignment="1" applyProtection="1">
      <alignment/>
      <protection locked="0"/>
    </xf>
    <xf numFmtId="0" fontId="0" fillId="1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top" wrapText="1"/>
    </xf>
    <xf numFmtId="0" fontId="0" fillId="10" borderId="0" xfId="0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center" vertical="center" wrapText="1"/>
    </xf>
    <xf numFmtId="0" fontId="27" fillId="30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vertical="center" wrapText="1"/>
    </xf>
    <xf numFmtId="49" fontId="26" fillId="0" borderId="13" xfId="0" applyNumberFormat="1" applyFont="1" applyFill="1" applyBorder="1" applyAlignment="1">
      <alignment horizontal="left" vertical="center" wrapText="1"/>
    </xf>
    <xf numFmtId="0" fontId="0" fillId="31" borderId="13" xfId="0" applyFont="1" applyFill="1" applyBorder="1" applyAlignment="1" applyProtection="1">
      <alignment horizontal="center" vertical="center" textRotation="90" wrapText="1"/>
      <protection locked="0"/>
    </xf>
    <xf numFmtId="0" fontId="4" fillId="32" borderId="14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9" fillId="30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0" fillId="32" borderId="14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center"/>
    </xf>
    <xf numFmtId="16" fontId="4" fillId="0" borderId="17" xfId="0" applyNumberFormat="1" applyFont="1" applyBorder="1" applyAlignment="1">
      <alignment horizontal="center"/>
    </xf>
    <xf numFmtId="0" fontId="4" fillId="21" borderId="13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12" borderId="17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12" borderId="16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30" fillId="15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" fillId="31" borderId="13" xfId="51" applyFont="1" applyFill="1" applyBorder="1" applyAlignment="1" applyProtection="1">
      <alignment horizontal="center" vertical="center" textRotation="90" wrapText="1"/>
      <protection locked="0"/>
    </xf>
    <xf numFmtId="0" fontId="4" fillId="31" borderId="22" xfId="51" applyFont="1" applyFill="1" applyBorder="1" applyAlignment="1" applyProtection="1">
      <alignment horizontal="center" vertical="center" wrapText="1"/>
      <protection locked="0"/>
    </xf>
    <xf numFmtId="0" fontId="4" fillId="31" borderId="13" xfId="51" applyFont="1" applyFill="1" applyBorder="1" applyAlignment="1" applyProtection="1">
      <alignment horizontal="center" vertical="center"/>
      <protection locked="0"/>
    </xf>
    <xf numFmtId="0" fontId="4" fillId="31" borderId="13" xfId="0" applyFont="1" applyFill="1" applyBorder="1" applyAlignment="1">
      <alignment horizontal="center" vertical="center" textRotation="90" wrapText="1"/>
    </xf>
    <xf numFmtId="0" fontId="4" fillId="31" borderId="13" xfId="0" applyFont="1" applyFill="1" applyBorder="1" applyAlignment="1">
      <alignment horizontal="center" vertical="center" textRotation="90" wrapText="1"/>
    </xf>
    <xf numFmtId="0" fontId="4" fillId="31" borderId="13" xfId="51" applyFont="1" applyFill="1" applyBorder="1" applyAlignment="1" applyProtection="1">
      <alignment horizontal="center" vertical="center" wrapText="1"/>
      <protection locked="0"/>
    </xf>
    <xf numFmtId="0" fontId="4" fillId="31" borderId="13" xfId="51" applyFont="1" applyFill="1" applyBorder="1" applyAlignment="1" applyProtection="1">
      <alignment horizontal="center" vertical="center" textRotation="90" wrapText="1"/>
      <protection locked="0"/>
    </xf>
    <xf numFmtId="0" fontId="4" fillId="31" borderId="13" xfId="51" applyFont="1" applyFill="1" applyBorder="1" applyAlignment="1" applyProtection="1">
      <alignment horizontal="center" vertical="center"/>
      <protection locked="0"/>
    </xf>
    <xf numFmtId="0" fontId="4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4" fillId="31" borderId="13" xfId="51" applyFont="1" applyFill="1" applyBorder="1" applyAlignment="1" applyProtection="1">
      <alignment horizontal="center" vertical="center" textRotation="90"/>
      <protection locked="0"/>
    </xf>
    <xf numFmtId="0" fontId="46" fillId="0" borderId="13" xfId="0" applyFont="1" applyFill="1" applyBorder="1" applyAlignment="1">
      <alignment horizontal="center" vertical="center" wrapText="1"/>
    </xf>
    <xf numFmtId="0" fontId="4" fillId="31" borderId="23" xfId="51" applyFont="1" applyFill="1" applyBorder="1" applyAlignment="1" applyProtection="1">
      <alignment horizontal="center" vertical="center"/>
      <protection locked="0"/>
    </xf>
    <xf numFmtId="0" fontId="4" fillId="31" borderId="24" xfId="51" applyFont="1" applyFill="1" applyBorder="1" applyAlignment="1" applyProtection="1">
      <alignment horizontal="center" vertical="center"/>
      <protection locked="0"/>
    </xf>
    <xf numFmtId="0" fontId="4" fillId="31" borderId="25" xfId="51" applyFont="1" applyFill="1" applyBorder="1" applyAlignment="1" applyProtection="1">
      <alignment horizontal="center" vertical="center"/>
      <protection locked="0"/>
    </xf>
    <xf numFmtId="0" fontId="4" fillId="31" borderId="26" xfId="51" applyFont="1" applyFill="1" applyBorder="1" applyAlignment="1" applyProtection="1">
      <alignment horizontal="center" vertical="center" wrapText="1"/>
      <protection locked="0"/>
    </xf>
    <xf numFmtId="0" fontId="4" fillId="31" borderId="27" xfId="51" applyFont="1" applyFill="1" applyBorder="1" applyAlignment="1" applyProtection="1">
      <alignment horizontal="center" vertical="center" wrapText="1"/>
      <protection locked="0"/>
    </xf>
    <xf numFmtId="0" fontId="4" fillId="31" borderId="28" xfId="51" applyFont="1" applyFill="1" applyBorder="1" applyAlignment="1" applyProtection="1">
      <alignment horizontal="center" vertical="center" wrapText="1"/>
      <protection locked="0"/>
    </xf>
    <xf numFmtId="0" fontId="4" fillId="31" borderId="29" xfId="51" applyFont="1" applyFill="1" applyBorder="1" applyAlignment="1" applyProtection="1">
      <alignment horizontal="center" vertical="center" textRotation="90" wrapText="1"/>
      <protection locked="0"/>
    </xf>
    <xf numFmtId="0" fontId="4" fillId="31" borderId="22" xfId="51" applyFont="1" applyFill="1" applyBorder="1" applyAlignment="1" applyProtection="1">
      <alignment horizontal="center" vertical="center" textRotation="90" wrapText="1"/>
      <protection locked="0"/>
    </xf>
    <xf numFmtId="0" fontId="26" fillId="31" borderId="29" xfId="0" applyFont="1" applyFill="1" applyBorder="1" applyAlignment="1" applyProtection="1">
      <alignment horizontal="center" vertical="center" textRotation="90"/>
      <protection locked="0"/>
    </xf>
    <xf numFmtId="0" fontId="26" fillId="31" borderId="30" xfId="0" applyFont="1" applyFill="1" applyBorder="1" applyAlignment="1" applyProtection="1">
      <alignment horizontal="center" vertical="center" textRotation="90"/>
      <protection locked="0"/>
    </xf>
    <xf numFmtId="0" fontId="0" fillId="31" borderId="29" xfId="0" applyFont="1" applyFill="1" applyBorder="1" applyAlignment="1" applyProtection="1">
      <alignment horizontal="center" vertical="center" textRotation="90" wrapText="1"/>
      <protection locked="0"/>
    </xf>
    <xf numFmtId="0" fontId="0" fillId="31" borderId="30" xfId="0" applyFont="1" applyFill="1" applyBorder="1" applyAlignment="1" applyProtection="1">
      <alignment horizontal="center" vertical="center" textRotation="90" wrapText="1"/>
      <protection locked="0"/>
    </xf>
    <xf numFmtId="0" fontId="26" fillId="31" borderId="29" xfId="0" applyFont="1" applyFill="1" applyBorder="1" applyAlignment="1" applyProtection="1">
      <alignment horizontal="center" vertical="center" textRotation="90" wrapText="1"/>
      <protection locked="0"/>
    </xf>
    <xf numFmtId="0" fontId="26" fillId="31" borderId="30" xfId="0" applyFont="1" applyFill="1" applyBorder="1" applyAlignment="1" applyProtection="1">
      <alignment horizontal="center" vertical="center" textRotation="90" wrapText="1"/>
      <protection locked="0"/>
    </xf>
    <xf numFmtId="0" fontId="32" fillId="0" borderId="0" xfId="0" applyFont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32" borderId="31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center"/>
    </xf>
    <xf numFmtId="0" fontId="4" fillId="32" borderId="3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25" fillId="15" borderId="31" xfId="0" applyFont="1" applyFill="1" applyBorder="1" applyAlignment="1">
      <alignment horizontal="center"/>
    </xf>
    <xf numFmtId="0" fontId="25" fillId="15" borderId="32" xfId="0" applyFont="1" applyFill="1" applyBorder="1" applyAlignment="1">
      <alignment horizontal="center"/>
    </xf>
    <xf numFmtId="0" fontId="25" fillId="15" borderId="33" xfId="0" applyFont="1" applyFill="1" applyBorder="1" applyAlignment="1">
      <alignment horizontal="center"/>
    </xf>
    <xf numFmtId="0" fontId="25" fillId="15" borderId="13" xfId="0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4" fillId="15" borderId="1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Border="1" applyAlignment="1" applyProtection="1">
      <alignment horizontal="center" vertical="center" wrapText="1"/>
      <protection locked="0"/>
    </xf>
    <xf numFmtId="0" fontId="0" fillId="31" borderId="22" xfId="0" applyFont="1" applyFill="1" applyBorder="1" applyAlignment="1" applyProtection="1">
      <alignment horizontal="center" vertical="center" textRotation="90" wrapText="1"/>
      <protection locked="0"/>
    </xf>
    <xf numFmtId="0" fontId="47" fillId="0" borderId="13" xfId="0" applyFont="1" applyBorder="1" applyAlignment="1">
      <alignment horizontal="center" vertic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Date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Fixed" xfId="75"/>
    <cellStyle name="Good" xfId="76"/>
    <cellStyle name="Heading 1" xfId="77"/>
    <cellStyle name="Heading 2" xfId="78"/>
    <cellStyle name="Heading 3" xfId="79"/>
    <cellStyle name="Heading 4" xfId="80"/>
    <cellStyle name="Heading1" xfId="81"/>
    <cellStyle name="Heading2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MillÔres [0]_LISTADO MAESTRO DE DOCUMENTOS" xfId="90"/>
    <cellStyle name="Currency" xfId="91"/>
    <cellStyle name="Currency [0]" xfId="92"/>
    <cellStyle name="Neutral" xfId="93"/>
    <cellStyle name="Normal 2" xfId="94"/>
    <cellStyle name="Normal 2 3" xfId="95"/>
    <cellStyle name="Normal 2 6" xfId="96"/>
    <cellStyle name="Normal 2 7" xfId="97"/>
    <cellStyle name="Normal 2_DERE PROYECTOS GENERALES LTDA." xfId="98"/>
    <cellStyle name="Normal 4" xfId="99"/>
    <cellStyle name="Normal 8" xfId="100"/>
    <cellStyle name="Notas" xfId="101"/>
    <cellStyle name="Note" xfId="102"/>
    <cellStyle name="Output" xfId="103"/>
    <cellStyle name="Percent" xfId="104"/>
    <cellStyle name="Salida" xfId="105"/>
    <cellStyle name="Texto de advertencia" xfId="106"/>
    <cellStyle name="Texto explicativo" xfId="107"/>
    <cellStyle name="Title" xfId="108"/>
    <cellStyle name="Título" xfId="109"/>
    <cellStyle name="Título 1" xfId="110"/>
    <cellStyle name="Título 2" xfId="111"/>
    <cellStyle name="Título 3" xfId="112"/>
    <cellStyle name="Total" xfId="113"/>
    <cellStyle name="Warning Text" xfId="114"/>
  </cellStyles>
  <dxfs count="9"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FF9900"/>
      <rgbColor rgb="00FF6600"/>
      <rgbColor rgb="00666699"/>
      <rgbColor rgb="00969696"/>
      <rgbColor rgb="003333CC"/>
      <rgbColor rgb="003366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95250</xdr:rowOff>
    </xdr:from>
    <xdr:to>
      <xdr:col>6</xdr:col>
      <xdr:colOff>485775</xdr:colOff>
      <xdr:row>2</xdr:row>
      <xdr:rowOff>666750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95275"/>
          <a:ext cx="2076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os%20c\Mis%20documentos\ASTEQ\Nuevos%20ASTEQ%20TECH\GESTI&#211;N%20DE%20AUDITORI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os%20c\Consultor%20Calidad\Reclamos%20No%20conformidades%20Devoluciones%20Mejo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arrollo\TECNOLOGIA\TECNOLOGIA\Productos%20en%20desarrollo\Gestion%20de%20Comunicacion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os%20c\ISO-9000\Visita%20No2\Visita%20No1.1\Guia%20de%20Diagnostico\AUTODIAGNOS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os%20c\Mis%20documentos\Manejo%20de%20quejas%20y%20reclam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 planif"/>
      <sheetName val="Planificación auditoría"/>
      <sheetName val="Programa auditoria"/>
      <sheetName val="Plan auditoría"/>
      <sheetName val="Informe auditoría"/>
      <sheetName val="Acciones Correctivas"/>
    </sheetNames>
    <sheetDataSet>
      <sheetData sheetId="3">
        <row r="2">
          <cell r="I2">
            <v>37126</v>
          </cell>
        </row>
        <row r="4">
          <cell r="C4" t="str">
            <v>Verificar la conformidad del sistema de gestión de la calidad actualizado a la norma NTC-ISO 9001:2000</v>
          </cell>
        </row>
        <row r="5">
          <cell r="C5" t="str">
            <v>Se auditarán los aspectos del sistema de gestión de la calidad  que fueron modificados con respecto  a la norma NTC-ISO 9001:1994. Estos aspectos son  aquellos directamente relacionados con los principios de la gestión de la calidad</v>
          </cell>
        </row>
        <row r="6">
          <cell r="C6" t="str">
            <v>Se aplicarán como criterios para la identificación de los hallazgos de la auditoría  la norma NTC-ISO 9001:2000 y la documentación de la empresa</v>
          </cell>
        </row>
        <row r="7">
          <cell r="C7" t="str">
            <v>Hugo</v>
          </cell>
          <cell r="E7" t="str">
            <v>Paco</v>
          </cell>
          <cell r="G7" t="str">
            <v>Luis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OPEN"/>
      <sheetName val="RECLAMOS"/>
      <sheetName val="NO CONFORMES"/>
      <sheetName val="DEVOLUCIONES"/>
      <sheetName val="MEJORA INDIVIDUAL"/>
    </sheetNames>
    <sheetDataSet>
      <sheetData sheetId="0">
        <row r="2">
          <cell r="A2" t="str">
            <v>Tiempo de entrega</v>
          </cell>
          <cell r="C2" t="str">
            <v>SI</v>
          </cell>
          <cell r="E2" t="str">
            <v>Telefono</v>
          </cell>
        </row>
        <row r="3">
          <cell r="A3" t="str">
            <v>Comunicaciones</v>
          </cell>
          <cell r="C3" t="str">
            <v>NO</v>
          </cell>
          <cell r="E3" t="str">
            <v>Fax</v>
          </cell>
        </row>
        <row r="4">
          <cell r="A4" t="str">
            <v>Conformidad</v>
          </cell>
          <cell r="E4" t="str">
            <v>E-mail</v>
          </cell>
        </row>
        <row r="5">
          <cell r="A5" t="str">
            <v>Desempeño</v>
          </cell>
          <cell r="E5" t="str">
            <v>Correo</v>
          </cell>
        </row>
        <row r="6">
          <cell r="A6" t="str">
            <v>Presentacion</v>
          </cell>
          <cell r="E6" t="str">
            <v>Personalmente</v>
          </cell>
        </row>
        <row r="7">
          <cell r="A7" t="str">
            <v>Competencia del personal</v>
          </cell>
        </row>
        <row r="8">
          <cell r="A8" t="str">
            <v>Cantidad de personal disponible</v>
          </cell>
        </row>
        <row r="9">
          <cell r="A9" t="str">
            <v>Cortesía del personal</v>
          </cell>
        </row>
        <row r="10">
          <cell r="A10" t="str">
            <v>Orden y limpieza</v>
          </cell>
        </row>
        <row r="11">
          <cell r="A11" t="str">
            <v>Acondicionamiento</v>
          </cell>
        </row>
        <row r="12">
          <cell r="A12" t="str">
            <v>Estandarización de los procesos</v>
          </cell>
        </row>
        <row r="13">
          <cell r="A13" t="str">
            <v>Control de procesos</v>
          </cell>
        </row>
        <row r="14">
          <cell r="A14" t="str">
            <v>Precio</v>
          </cell>
        </row>
        <row r="15">
          <cell r="A15" t="str">
            <v>Forma de pago</v>
          </cell>
        </row>
        <row r="16">
          <cell r="A16" t="str">
            <v>Facturación</v>
          </cell>
        </row>
        <row r="17">
          <cell r="A17" t="str">
            <v>Descuentos</v>
          </cell>
        </row>
        <row r="18">
          <cell r="A18" t="str">
            <v>Garantías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RATEGIA DE COMUNICACIONES"/>
      <sheetName val="MAPA COMUNICACIONES"/>
      <sheetName val="MAPA COM INTERNAS"/>
    </sheetNames>
    <sheetDataSet>
      <sheetData sheetId="0">
        <row r="2">
          <cell r="A2" t="str">
            <v>1. Manual de Calidad y documentos formales del SGC</v>
          </cell>
        </row>
        <row r="3">
          <cell r="A3" t="str">
            <v>2. Boletines</v>
          </cell>
        </row>
        <row r="4">
          <cell r="A4" t="str">
            <v>3. Cartillas</v>
          </cell>
        </row>
        <row r="5">
          <cell r="A5" t="str">
            <v>4.  Tablero de Indicadores</v>
          </cell>
        </row>
        <row r="6">
          <cell r="A6" t="str">
            <v>5.  Revistas</v>
          </cell>
        </row>
        <row r="7">
          <cell r="A7" t="str">
            <v>6.  Eventos</v>
          </cell>
        </row>
        <row r="8">
          <cell r="A8" t="str">
            <v>7.  Mural,  Carteleras....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ON1"/>
      <sheetName val="INTRODUCCION"/>
      <sheetName val="AYUDA"/>
      <sheetName val="ENFOQUE AL CLIENTE"/>
      <sheetName val="LIDERAZGO POR LA GERENCIA"/>
      <sheetName val="PARTICIPACION DEL PERSONAL"/>
      <sheetName val="ENFOQUE DE PROCESOS"/>
      <sheetName val="ENFOQUE EN LOS HECHOS"/>
      <sheetName val="MEJORA"/>
      <sheetName val="RELACIONES CON PROVEEDORES"/>
      <sheetName val="RESULTADOS"/>
      <sheetName val="ANALISIS DE RESULTADOS"/>
      <sheetName val="ANALISIS RESULTADOS"/>
    </sheetNames>
    <sheetDataSet>
      <sheetData sheetId="12">
        <row r="2">
          <cell r="A2" t="str">
            <v>No hay resultados o estos son muy probres</v>
          </cell>
        </row>
        <row r="3">
          <cell r="A3" t="str">
            <v>Los resultados generados son insuficientes</v>
          </cell>
        </row>
        <row r="4">
          <cell r="A4" t="str">
            <v>Se cuenta con datos disponibles,  pero no se definen acciones a partir de esta informacion</v>
          </cell>
        </row>
        <row r="5">
          <cell r="A5" t="str">
            <v>Con los resultados se toman decisiones importantes para la organización</v>
          </cell>
        </row>
        <row r="6">
          <cell r="A6" t="str">
            <v>Hay evidencias de mejoramiento a partir de los resultados obtenidos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MANEJO DE QUEJA"/>
    </sheetNames>
    <sheetDataSet>
      <sheetData sheetId="0">
        <row r="2">
          <cell r="B2" t="str">
            <v>Tiempo de entrega</v>
          </cell>
        </row>
        <row r="3">
          <cell r="B3" t="str">
            <v>Comunicaciones</v>
          </cell>
        </row>
        <row r="4">
          <cell r="B4" t="str">
            <v>Conformidad</v>
          </cell>
        </row>
        <row r="5">
          <cell r="B5" t="str">
            <v>Desempeño</v>
          </cell>
        </row>
        <row r="6">
          <cell r="B6" t="str">
            <v>Competencia</v>
          </cell>
        </row>
        <row r="7">
          <cell r="B7" t="str">
            <v>Cantidad</v>
          </cell>
        </row>
        <row r="8">
          <cell r="B8" t="str">
            <v>Cortesía</v>
          </cell>
        </row>
        <row r="9">
          <cell r="B9" t="str">
            <v>Capacidad</v>
          </cell>
        </row>
        <row r="10">
          <cell r="B10" t="str">
            <v>Orden y limpieza</v>
          </cell>
        </row>
        <row r="11">
          <cell r="B11" t="str">
            <v>Acondicionamiento</v>
          </cell>
        </row>
        <row r="12">
          <cell r="B12" t="str">
            <v>Capacidad</v>
          </cell>
        </row>
        <row r="13">
          <cell r="B13" t="str">
            <v>Tecnología</v>
          </cell>
        </row>
        <row r="14">
          <cell r="B14" t="str">
            <v>Estandarización</v>
          </cell>
        </row>
        <row r="15">
          <cell r="B15" t="str">
            <v>Control de procesos</v>
          </cell>
        </row>
        <row r="16">
          <cell r="B16" t="str">
            <v>Proveedores calificados</v>
          </cell>
        </row>
        <row r="17">
          <cell r="B17" t="str">
            <v>Control de calidad de materiales</v>
          </cell>
        </row>
        <row r="18">
          <cell r="B18" t="str">
            <v>Precio</v>
          </cell>
        </row>
        <row r="19">
          <cell r="B19" t="str">
            <v>Forma de pago</v>
          </cell>
        </row>
        <row r="20">
          <cell r="B20" t="str">
            <v>Descuentos</v>
          </cell>
        </row>
        <row r="21">
          <cell r="B21" t="str">
            <v>Garantías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86" zoomScaleNormal="86" zoomScalePageLayoutView="0" workbookViewId="0" topLeftCell="A9">
      <selection activeCell="M20" sqref="M20"/>
    </sheetView>
  </sheetViews>
  <sheetFormatPr defaultColWidth="9.140625" defaultRowHeight="12.75"/>
  <cols>
    <col min="1" max="1" width="2.7109375" style="2" customWidth="1"/>
    <col min="2" max="4" width="5.28125" style="1" customWidth="1"/>
    <col min="5" max="5" width="8.57421875" style="1" customWidth="1"/>
    <col min="6" max="6" width="6.7109375" style="3" customWidth="1"/>
    <col min="7" max="7" width="15.28125" style="4" customWidth="1"/>
    <col min="8" max="8" width="30.28125" style="4" customWidth="1"/>
    <col min="9" max="9" width="24.57421875" style="1" customWidth="1"/>
    <col min="10" max="10" width="15.8515625" style="1" customWidth="1"/>
    <col min="11" max="11" width="16.00390625" style="1" customWidth="1"/>
    <col min="12" max="12" width="20.421875" style="1" customWidth="1"/>
    <col min="13" max="15" width="8.7109375" style="5" customWidth="1"/>
    <col min="16" max="16" width="15.421875" style="5" customWidth="1"/>
    <col min="17" max="18" width="8.7109375" style="5" customWidth="1"/>
    <col min="19" max="19" width="8.8515625" style="5" customWidth="1"/>
    <col min="20" max="20" width="14.7109375" style="5" customWidth="1"/>
    <col min="21" max="21" width="14.28125" style="5" customWidth="1"/>
    <col min="22" max="22" width="15.00390625" style="5" customWidth="1"/>
    <col min="23" max="23" width="20.28125" style="5" customWidth="1"/>
    <col min="24" max="24" width="15.57421875" style="6" customWidth="1"/>
    <col min="25" max="25" width="15.7109375" style="6" customWidth="1"/>
    <col min="26" max="26" width="36.7109375" style="7" customWidth="1"/>
    <col min="27" max="27" width="37.57421875" style="6" customWidth="1"/>
    <col min="28" max="29" width="18.00390625" style="6" customWidth="1"/>
    <col min="30" max="16384" width="9.140625" style="2" customWidth="1"/>
  </cols>
  <sheetData>
    <row r="1" spans="1:29" s="14" customFormat="1" ht="15.75" customHeight="1">
      <c r="A1" s="11"/>
      <c r="B1" s="12" t="s">
        <v>27</v>
      </c>
      <c r="C1" s="12"/>
      <c r="D1" s="12"/>
      <c r="E1" s="12"/>
      <c r="F1" s="17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s="16" customFormat="1" ht="30" customHeight="1">
      <c r="A2" s="15"/>
      <c r="B2" s="86"/>
      <c r="C2" s="86"/>
      <c r="D2" s="86"/>
      <c r="E2" s="86"/>
      <c r="F2" s="86"/>
      <c r="G2" s="86"/>
      <c r="H2" s="83" t="s">
        <v>35</v>
      </c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 t="s">
        <v>192</v>
      </c>
      <c r="AB2" s="83"/>
      <c r="AC2" s="83"/>
    </row>
    <row r="3" spans="1:29" s="16" customFormat="1" ht="55.5" customHeight="1">
      <c r="A3" s="15"/>
      <c r="B3" s="86"/>
      <c r="C3" s="86"/>
      <c r="D3" s="86"/>
      <c r="E3" s="86"/>
      <c r="F3" s="86"/>
      <c r="G3" s="86"/>
      <c r="H3" s="83" t="s">
        <v>182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2:29" s="11" customFormat="1" ht="6.75" customHeight="1">
      <c r="B4" s="12"/>
      <c r="C4" s="12"/>
      <c r="D4" s="12"/>
      <c r="E4" s="12"/>
      <c r="F4" s="17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2:29" s="11" customFormat="1" ht="18" customHeight="1">
      <c r="B5" s="84" t="s">
        <v>193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spans="2:29" s="8" customFormat="1" ht="48.75" customHeight="1">
      <c r="B6" s="87" t="s">
        <v>24</v>
      </c>
      <c r="C6" s="88"/>
      <c r="D6" s="88"/>
      <c r="E6" s="89"/>
      <c r="F6" s="76" t="s">
        <v>25</v>
      </c>
      <c r="G6" s="82" t="s">
        <v>19</v>
      </c>
      <c r="H6" s="82"/>
      <c r="I6" s="81" t="s">
        <v>18</v>
      </c>
      <c r="J6" s="87" t="s">
        <v>20</v>
      </c>
      <c r="K6" s="88"/>
      <c r="L6" s="89"/>
      <c r="M6" s="87" t="s">
        <v>8</v>
      </c>
      <c r="N6" s="88"/>
      <c r="O6" s="88"/>
      <c r="P6" s="88"/>
      <c r="Q6" s="88"/>
      <c r="R6" s="88"/>
      <c r="S6" s="89"/>
      <c r="T6" s="76" t="s">
        <v>22</v>
      </c>
      <c r="U6" s="90" t="s">
        <v>23</v>
      </c>
      <c r="V6" s="91"/>
      <c r="W6" s="92"/>
      <c r="X6" s="82" t="s">
        <v>5</v>
      </c>
      <c r="Y6" s="82"/>
      <c r="Z6" s="82"/>
      <c r="AA6" s="82"/>
      <c r="AB6" s="82"/>
      <c r="AC6" s="80" t="s">
        <v>36</v>
      </c>
    </row>
    <row r="7" spans="2:29" s="8" customFormat="1" ht="14.25" customHeight="1" hidden="1">
      <c r="B7" s="93" t="s">
        <v>0</v>
      </c>
      <c r="C7" s="81" t="s">
        <v>15</v>
      </c>
      <c r="D7" s="75"/>
      <c r="E7" s="81" t="s">
        <v>40</v>
      </c>
      <c r="F7" s="81" t="s">
        <v>14</v>
      </c>
      <c r="G7" s="82"/>
      <c r="H7" s="82"/>
      <c r="I7" s="81"/>
      <c r="J7" s="80" t="s">
        <v>1</v>
      </c>
      <c r="K7" s="80"/>
      <c r="L7" s="80"/>
      <c r="M7" s="79" t="s">
        <v>9</v>
      </c>
      <c r="N7" s="79" t="s">
        <v>10</v>
      </c>
      <c r="O7" s="79" t="s">
        <v>41</v>
      </c>
      <c r="P7" s="79" t="s">
        <v>11</v>
      </c>
      <c r="Q7" s="79" t="s">
        <v>12</v>
      </c>
      <c r="R7" s="79" t="s">
        <v>42</v>
      </c>
      <c r="S7" s="79" t="s">
        <v>13</v>
      </c>
      <c r="T7" s="79" t="s">
        <v>7</v>
      </c>
      <c r="U7" s="77"/>
      <c r="V7" s="81" t="s">
        <v>6</v>
      </c>
      <c r="W7" s="81" t="s">
        <v>44</v>
      </c>
      <c r="X7" s="80" t="s">
        <v>2</v>
      </c>
      <c r="Y7" s="80" t="s">
        <v>3</v>
      </c>
      <c r="Z7" s="80" t="s">
        <v>4</v>
      </c>
      <c r="AA7" s="80" t="s">
        <v>45</v>
      </c>
      <c r="AB7" s="80" t="s">
        <v>46</v>
      </c>
      <c r="AC7" s="80"/>
    </row>
    <row r="8" spans="2:29" s="9" customFormat="1" ht="120.75" customHeight="1">
      <c r="B8" s="94"/>
      <c r="C8" s="81"/>
      <c r="D8" s="75" t="s">
        <v>39</v>
      </c>
      <c r="E8" s="85"/>
      <c r="F8" s="82"/>
      <c r="G8" s="78" t="s">
        <v>16</v>
      </c>
      <c r="H8" s="78" t="s">
        <v>17</v>
      </c>
      <c r="I8" s="81"/>
      <c r="J8" s="78" t="s">
        <v>29</v>
      </c>
      <c r="K8" s="78" t="s">
        <v>30</v>
      </c>
      <c r="L8" s="78" t="s">
        <v>21</v>
      </c>
      <c r="M8" s="79"/>
      <c r="N8" s="79"/>
      <c r="O8" s="79"/>
      <c r="P8" s="79"/>
      <c r="Q8" s="79"/>
      <c r="R8" s="79"/>
      <c r="S8" s="79"/>
      <c r="T8" s="79"/>
      <c r="U8" s="75" t="s">
        <v>43</v>
      </c>
      <c r="V8" s="81"/>
      <c r="W8" s="81"/>
      <c r="X8" s="80"/>
      <c r="Y8" s="80"/>
      <c r="Z8" s="80"/>
      <c r="AA8" s="80"/>
      <c r="AB8" s="80"/>
      <c r="AC8" s="80"/>
    </row>
    <row r="9" spans="2:29" ht="84.75" customHeight="1">
      <c r="B9" s="95" t="s">
        <v>37</v>
      </c>
      <c r="C9" s="97" t="s">
        <v>186</v>
      </c>
      <c r="D9" s="99" t="s">
        <v>183</v>
      </c>
      <c r="E9" s="99" t="s">
        <v>184</v>
      </c>
      <c r="F9" s="21" t="s">
        <v>185</v>
      </c>
      <c r="G9" s="22" t="s">
        <v>148</v>
      </c>
      <c r="H9" s="22" t="s">
        <v>157</v>
      </c>
      <c r="I9" s="23" t="s">
        <v>158</v>
      </c>
      <c r="J9" s="130" t="s">
        <v>187</v>
      </c>
      <c r="K9" s="130" t="s">
        <v>188</v>
      </c>
      <c r="L9" s="131" t="s">
        <v>189</v>
      </c>
      <c r="M9" s="25">
        <v>2</v>
      </c>
      <c r="N9" s="25">
        <v>4</v>
      </c>
      <c r="O9" s="26">
        <f aca="true" t="shared" si="0" ref="O9:O20">M9*N9</f>
        <v>8</v>
      </c>
      <c r="P9" s="18" t="str">
        <f aca="true" t="shared" si="1" ref="P9:P20">IF(O9&gt;=1,IF(O9&lt;=4,"BAJO",IF(O9&gt;=5,IF(O9&lt;=8,"MEDIO",IF(O9&gt;=9,IF(O9&lt;=20,"ALTO","MUY ALTO")))," ")))</f>
        <v>MEDIO</v>
      </c>
      <c r="Q9" s="25">
        <v>25</v>
      </c>
      <c r="R9" s="26">
        <f aca="true" t="shared" si="2" ref="R9:R20">O9*Q9</f>
        <v>200</v>
      </c>
      <c r="S9" s="19" t="str">
        <f aca="true" t="shared" si="3" ref="S9:S20">IF(R9&gt;=0,IF(R9&lt;=20,"Nivel IV Mantener las medidas de control",IF(R9&gt;=21,IF(R9&lt;=120,"NIVEL III Mejorar si es posible",IF(R9&gt;=41,IF(R9&lt;=500,"NIVEL II Correjir y adaptar medidas de control","NIVEL I Situacion Critica")))," ")))</f>
        <v>NIVEL II Correjir y adaptar medidas de control</v>
      </c>
      <c r="T9" s="20" t="str">
        <f aca="true" t="shared" si="4" ref="T9:T20">IF(R9&gt;=0,IF(R9&lt;=20,"ACEPTABLE",IF(R9&gt;=21,IF(R9&lt;=120,"ACEPTABLE",IF(R9&gt;=41,IF(R9&lt;=500,"NO. ACEPTABLE O ACEPTABLE CON CONTROL ESPECIFICO","NO ACEPTABLE")))," ")))</f>
        <v>NO. ACEPTABLE O ACEPTABLE CON CONTROL ESPECIFICO</v>
      </c>
      <c r="U9" s="10">
        <v>5</v>
      </c>
      <c r="V9" s="23" t="s">
        <v>158</v>
      </c>
      <c r="W9" s="22" t="s">
        <v>185</v>
      </c>
      <c r="X9" s="130" t="s">
        <v>187</v>
      </c>
      <c r="Y9" s="130" t="s">
        <v>187</v>
      </c>
      <c r="Z9" s="130" t="s">
        <v>187</v>
      </c>
      <c r="AA9" s="22" t="s">
        <v>199</v>
      </c>
      <c r="AB9" s="22" t="s">
        <v>200</v>
      </c>
      <c r="AC9" s="22" t="s">
        <v>202</v>
      </c>
    </row>
    <row r="10" spans="2:29" ht="84.75" customHeight="1">
      <c r="B10" s="96"/>
      <c r="C10" s="98"/>
      <c r="D10" s="100"/>
      <c r="E10" s="100"/>
      <c r="F10" s="21" t="s">
        <v>185</v>
      </c>
      <c r="G10" s="22" t="s">
        <v>149</v>
      </c>
      <c r="H10" s="22" t="s">
        <v>159</v>
      </c>
      <c r="I10" s="23" t="s">
        <v>160</v>
      </c>
      <c r="J10" s="130" t="s">
        <v>187</v>
      </c>
      <c r="K10" s="130" t="s">
        <v>187</v>
      </c>
      <c r="L10" s="130" t="s">
        <v>187</v>
      </c>
      <c r="M10" s="25">
        <v>2</v>
      </c>
      <c r="N10" s="25">
        <v>4</v>
      </c>
      <c r="O10" s="26">
        <f t="shared" si="0"/>
        <v>8</v>
      </c>
      <c r="P10" s="18" t="str">
        <f t="shared" si="1"/>
        <v>MEDIO</v>
      </c>
      <c r="Q10" s="25">
        <v>10</v>
      </c>
      <c r="R10" s="26">
        <f t="shared" si="2"/>
        <v>80</v>
      </c>
      <c r="S10" s="19" t="str">
        <f t="shared" si="3"/>
        <v>NIVEL III Mejorar si es posible</v>
      </c>
      <c r="T10" s="20" t="str">
        <f t="shared" si="4"/>
        <v>ACEPTABLE</v>
      </c>
      <c r="U10" s="10">
        <v>5</v>
      </c>
      <c r="V10" s="23" t="s">
        <v>160</v>
      </c>
      <c r="W10" s="22" t="s">
        <v>185</v>
      </c>
      <c r="X10" s="130" t="s">
        <v>187</v>
      </c>
      <c r="Y10" s="130" t="s">
        <v>187</v>
      </c>
      <c r="Z10" s="130" t="s">
        <v>213</v>
      </c>
      <c r="AA10" s="130" t="s">
        <v>201</v>
      </c>
      <c r="AB10" s="22" t="s">
        <v>187</v>
      </c>
      <c r="AC10" s="22" t="s">
        <v>203</v>
      </c>
    </row>
    <row r="11" spans="2:29" ht="126.75" customHeight="1">
      <c r="B11" s="96"/>
      <c r="C11" s="98"/>
      <c r="D11" s="100"/>
      <c r="E11" s="100"/>
      <c r="F11" s="21" t="s">
        <v>185</v>
      </c>
      <c r="G11" s="22" t="s">
        <v>150</v>
      </c>
      <c r="H11" s="22" t="s">
        <v>194</v>
      </c>
      <c r="I11" s="23" t="s">
        <v>171</v>
      </c>
      <c r="J11" s="130" t="s">
        <v>187</v>
      </c>
      <c r="K11" s="130" t="s">
        <v>187</v>
      </c>
      <c r="L11" s="131" t="s">
        <v>195</v>
      </c>
      <c r="M11" s="25">
        <v>2</v>
      </c>
      <c r="N11" s="25">
        <v>4</v>
      </c>
      <c r="O11" s="26">
        <f t="shared" si="0"/>
        <v>8</v>
      </c>
      <c r="P11" s="18" t="str">
        <f t="shared" si="1"/>
        <v>MEDIO</v>
      </c>
      <c r="Q11" s="25">
        <v>25</v>
      </c>
      <c r="R11" s="26">
        <f t="shared" si="2"/>
        <v>200</v>
      </c>
      <c r="S11" s="19" t="str">
        <f t="shared" si="3"/>
        <v>NIVEL II Correjir y adaptar medidas de control</v>
      </c>
      <c r="T11" s="20" t="str">
        <f t="shared" si="4"/>
        <v>NO. ACEPTABLE O ACEPTABLE CON CONTROL ESPECIFICO</v>
      </c>
      <c r="U11" s="10">
        <v>5</v>
      </c>
      <c r="V11" s="23" t="s">
        <v>171</v>
      </c>
      <c r="W11" s="22" t="s">
        <v>185</v>
      </c>
      <c r="X11" s="130" t="s">
        <v>187</v>
      </c>
      <c r="Y11" s="130" t="s">
        <v>187</v>
      </c>
      <c r="Z11" s="130" t="s">
        <v>187</v>
      </c>
      <c r="AA11" s="22" t="s">
        <v>204</v>
      </c>
      <c r="AB11" s="22" t="s">
        <v>218</v>
      </c>
      <c r="AC11" s="22" t="s">
        <v>205</v>
      </c>
    </row>
    <row r="12" spans="2:29" ht="84.75" customHeight="1">
      <c r="B12" s="96"/>
      <c r="C12" s="98"/>
      <c r="D12" s="100"/>
      <c r="E12" s="100"/>
      <c r="F12" s="21" t="s">
        <v>185</v>
      </c>
      <c r="G12" s="22" t="s">
        <v>151</v>
      </c>
      <c r="H12" s="27" t="s">
        <v>161</v>
      </c>
      <c r="I12" s="28" t="s">
        <v>162</v>
      </c>
      <c r="J12" s="130" t="s">
        <v>187</v>
      </c>
      <c r="K12" s="130" t="s">
        <v>187</v>
      </c>
      <c r="L12" s="130" t="s">
        <v>187</v>
      </c>
      <c r="M12" s="25">
        <v>2</v>
      </c>
      <c r="N12" s="25">
        <v>2</v>
      </c>
      <c r="O12" s="26">
        <f t="shared" si="0"/>
        <v>4</v>
      </c>
      <c r="P12" s="18" t="str">
        <f t="shared" si="1"/>
        <v>BAJO</v>
      </c>
      <c r="Q12" s="25">
        <v>10</v>
      </c>
      <c r="R12" s="26">
        <f t="shared" si="2"/>
        <v>40</v>
      </c>
      <c r="S12" s="19" t="str">
        <f t="shared" si="3"/>
        <v>NIVEL III Mejorar si es posible</v>
      </c>
      <c r="T12" s="20" t="str">
        <f t="shared" si="4"/>
        <v>ACEPTABLE</v>
      </c>
      <c r="U12" s="10">
        <v>5</v>
      </c>
      <c r="V12" s="28" t="s">
        <v>162</v>
      </c>
      <c r="W12" s="22" t="s">
        <v>185</v>
      </c>
      <c r="X12" s="130" t="s">
        <v>187</v>
      </c>
      <c r="Y12" s="130" t="s">
        <v>187</v>
      </c>
      <c r="Z12" s="130" t="s">
        <v>187</v>
      </c>
      <c r="AA12" s="22" t="s">
        <v>206</v>
      </c>
      <c r="AB12" s="22" t="s">
        <v>187</v>
      </c>
      <c r="AC12" s="22" t="s">
        <v>205</v>
      </c>
    </row>
    <row r="13" spans="2:29" ht="84.75" customHeight="1">
      <c r="B13" s="96"/>
      <c r="C13" s="98"/>
      <c r="D13" s="100"/>
      <c r="E13" s="100"/>
      <c r="F13" s="21" t="s">
        <v>185</v>
      </c>
      <c r="G13" s="22" t="s">
        <v>26</v>
      </c>
      <c r="H13" s="27" t="s">
        <v>163</v>
      </c>
      <c r="I13" s="28" t="s">
        <v>164</v>
      </c>
      <c r="J13" s="130" t="s">
        <v>187</v>
      </c>
      <c r="K13" s="130" t="s">
        <v>187</v>
      </c>
      <c r="L13" s="130" t="s">
        <v>187</v>
      </c>
      <c r="M13" s="25">
        <v>10</v>
      </c>
      <c r="N13" s="25">
        <v>4</v>
      </c>
      <c r="O13" s="26">
        <f t="shared" si="0"/>
        <v>40</v>
      </c>
      <c r="P13" s="18" t="str">
        <f t="shared" si="1"/>
        <v>MUY ALTO</v>
      </c>
      <c r="Q13" s="25">
        <v>60</v>
      </c>
      <c r="R13" s="26">
        <f t="shared" si="2"/>
        <v>2400</v>
      </c>
      <c r="S13" s="19" t="str">
        <f t="shared" si="3"/>
        <v>NIVEL I Situacion Critica</v>
      </c>
      <c r="T13" s="20" t="str">
        <f t="shared" si="4"/>
        <v>NO ACEPTABLE</v>
      </c>
      <c r="U13" s="10">
        <v>5</v>
      </c>
      <c r="V13" s="28" t="s">
        <v>164</v>
      </c>
      <c r="W13" s="22" t="s">
        <v>185</v>
      </c>
      <c r="X13" s="130" t="s">
        <v>187</v>
      </c>
      <c r="Y13" s="130" t="s">
        <v>187</v>
      </c>
      <c r="Z13" s="130" t="s">
        <v>187</v>
      </c>
      <c r="AA13" s="22" t="s">
        <v>207</v>
      </c>
      <c r="AB13" s="22" t="s">
        <v>187</v>
      </c>
      <c r="AC13" s="22" t="s">
        <v>208</v>
      </c>
    </row>
    <row r="14" spans="2:29" ht="84.75" customHeight="1">
      <c r="B14" s="96"/>
      <c r="C14" s="98"/>
      <c r="D14" s="100"/>
      <c r="E14" s="100"/>
      <c r="F14" s="21" t="s">
        <v>185</v>
      </c>
      <c r="G14" s="29" t="s">
        <v>152</v>
      </c>
      <c r="H14" s="27" t="s">
        <v>170</v>
      </c>
      <c r="I14" s="28" t="s">
        <v>165</v>
      </c>
      <c r="J14" s="130" t="s">
        <v>187</v>
      </c>
      <c r="K14" s="130" t="s">
        <v>187</v>
      </c>
      <c r="L14" s="130" t="s">
        <v>187</v>
      </c>
      <c r="M14" s="25">
        <v>10</v>
      </c>
      <c r="N14" s="25">
        <v>4</v>
      </c>
      <c r="O14" s="26">
        <f t="shared" si="0"/>
        <v>40</v>
      </c>
      <c r="P14" s="18" t="str">
        <f t="shared" si="1"/>
        <v>MUY ALTO</v>
      </c>
      <c r="Q14" s="25">
        <v>60</v>
      </c>
      <c r="R14" s="26">
        <f t="shared" si="2"/>
        <v>2400</v>
      </c>
      <c r="S14" s="19" t="str">
        <f t="shared" si="3"/>
        <v>NIVEL I Situacion Critica</v>
      </c>
      <c r="T14" s="20" t="str">
        <f t="shared" si="4"/>
        <v>NO ACEPTABLE</v>
      </c>
      <c r="U14" s="10">
        <v>5</v>
      </c>
      <c r="V14" s="28" t="s">
        <v>165</v>
      </c>
      <c r="W14" s="22" t="s">
        <v>185</v>
      </c>
      <c r="X14" s="130" t="s">
        <v>187</v>
      </c>
      <c r="Y14" s="130" t="s">
        <v>187</v>
      </c>
      <c r="Z14" s="130" t="s">
        <v>187</v>
      </c>
      <c r="AA14" s="22" t="s">
        <v>209</v>
      </c>
      <c r="AB14" s="22" t="s">
        <v>219</v>
      </c>
      <c r="AC14" s="22" t="s">
        <v>210</v>
      </c>
    </row>
    <row r="15" spans="2:29" ht="84.75" customHeight="1">
      <c r="B15" s="96"/>
      <c r="C15" s="98"/>
      <c r="D15" s="100"/>
      <c r="E15" s="100"/>
      <c r="F15" s="21" t="s">
        <v>185</v>
      </c>
      <c r="G15" s="29" t="s">
        <v>153</v>
      </c>
      <c r="H15" s="30" t="s">
        <v>166</v>
      </c>
      <c r="I15" s="23" t="s">
        <v>167</v>
      </c>
      <c r="J15" s="130" t="s">
        <v>196</v>
      </c>
      <c r="K15" s="130" t="s">
        <v>187</v>
      </c>
      <c r="L15" s="130" t="s">
        <v>187</v>
      </c>
      <c r="M15" s="25">
        <v>2</v>
      </c>
      <c r="N15" s="25">
        <v>3</v>
      </c>
      <c r="O15" s="26">
        <f t="shared" si="0"/>
        <v>6</v>
      </c>
      <c r="P15" s="18" t="str">
        <f t="shared" si="1"/>
        <v>MEDIO</v>
      </c>
      <c r="Q15" s="25">
        <v>25</v>
      </c>
      <c r="R15" s="26">
        <f t="shared" si="2"/>
        <v>150</v>
      </c>
      <c r="S15" s="19" t="str">
        <f t="shared" si="3"/>
        <v>NIVEL II Correjir y adaptar medidas de control</v>
      </c>
      <c r="T15" s="20" t="str">
        <f t="shared" si="4"/>
        <v>NO. ACEPTABLE O ACEPTABLE CON CONTROL ESPECIFICO</v>
      </c>
      <c r="U15" s="10">
        <v>5</v>
      </c>
      <c r="V15" s="23" t="s">
        <v>167</v>
      </c>
      <c r="W15" s="22" t="s">
        <v>185</v>
      </c>
      <c r="X15" s="130" t="s">
        <v>187</v>
      </c>
      <c r="Y15" s="130" t="s">
        <v>187</v>
      </c>
      <c r="Z15" s="130" t="s">
        <v>214</v>
      </c>
      <c r="AA15" s="22" t="s">
        <v>212</v>
      </c>
      <c r="AB15" s="22" t="s">
        <v>187</v>
      </c>
      <c r="AC15" s="22" t="s">
        <v>211</v>
      </c>
    </row>
    <row r="16" spans="2:29" ht="84.75" customHeight="1">
      <c r="B16" s="96"/>
      <c r="C16" s="98"/>
      <c r="D16" s="100"/>
      <c r="E16" s="100"/>
      <c r="F16" s="21" t="s">
        <v>185</v>
      </c>
      <c r="G16" s="29" t="s">
        <v>154</v>
      </c>
      <c r="H16" s="30" t="s">
        <v>168</v>
      </c>
      <c r="I16" s="23" t="s">
        <v>169</v>
      </c>
      <c r="J16" s="130" t="s">
        <v>197</v>
      </c>
      <c r="K16" s="130" t="s">
        <v>187</v>
      </c>
      <c r="L16" s="130" t="s">
        <v>187</v>
      </c>
      <c r="M16" s="25">
        <v>2</v>
      </c>
      <c r="N16" s="25">
        <v>2</v>
      </c>
      <c r="O16" s="26">
        <f t="shared" si="0"/>
        <v>4</v>
      </c>
      <c r="P16" s="18" t="str">
        <f t="shared" si="1"/>
        <v>BAJO</v>
      </c>
      <c r="Q16" s="25">
        <v>10</v>
      </c>
      <c r="R16" s="26">
        <f t="shared" si="2"/>
        <v>40</v>
      </c>
      <c r="S16" s="19" t="str">
        <f t="shared" si="3"/>
        <v>NIVEL III Mejorar si es posible</v>
      </c>
      <c r="T16" s="20" t="str">
        <f t="shared" si="4"/>
        <v>ACEPTABLE</v>
      </c>
      <c r="U16" s="10">
        <v>5</v>
      </c>
      <c r="V16" s="23" t="s">
        <v>169</v>
      </c>
      <c r="W16" s="22" t="s">
        <v>185</v>
      </c>
      <c r="X16" s="130" t="s">
        <v>187</v>
      </c>
      <c r="Y16" s="130" t="s">
        <v>187</v>
      </c>
      <c r="Z16" s="130" t="s">
        <v>215</v>
      </c>
      <c r="AA16" s="22" t="s">
        <v>187</v>
      </c>
      <c r="AB16" s="22" t="s">
        <v>187</v>
      </c>
      <c r="AC16" s="22" t="s">
        <v>210</v>
      </c>
    </row>
    <row r="17" spans="2:29" s="9" customFormat="1" ht="107.25" customHeight="1">
      <c r="B17" s="97" t="s">
        <v>38</v>
      </c>
      <c r="C17" s="97" t="s">
        <v>186</v>
      </c>
      <c r="D17" s="31"/>
      <c r="E17" s="31" t="s">
        <v>184</v>
      </c>
      <c r="F17" s="21" t="s">
        <v>185</v>
      </c>
      <c r="G17" s="29" t="s">
        <v>155</v>
      </c>
      <c r="H17" s="22" t="s">
        <v>173</v>
      </c>
      <c r="I17" s="23" t="s">
        <v>172</v>
      </c>
      <c r="J17" s="130" t="s">
        <v>187</v>
      </c>
      <c r="K17" s="130" t="s">
        <v>198</v>
      </c>
      <c r="L17" s="130" t="s">
        <v>187</v>
      </c>
      <c r="M17" s="25">
        <v>2</v>
      </c>
      <c r="N17" s="25">
        <v>3</v>
      </c>
      <c r="O17" s="26">
        <f t="shared" si="0"/>
        <v>6</v>
      </c>
      <c r="P17" s="18" t="str">
        <f t="shared" si="1"/>
        <v>MEDIO</v>
      </c>
      <c r="Q17" s="25">
        <v>10</v>
      </c>
      <c r="R17" s="26">
        <f t="shared" si="2"/>
        <v>60</v>
      </c>
      <c r="S17" s="19" t="str">
        <f t="shared" si="3"/>
        <v>NIVEL III Mejorar si es posible</v>
      </c>
      <c r="T17" s="20" t="str">
        <f t="shared" si="4"/>
        <v>ACEPTABLE</v>
      </c>
      <c r="U17" s="10">
        <v>5</v>
      </c>
      <c r="V17" s="23" t="s">
        <v>172</v>
      </c>
      <c r="W17" s="22" t="s">
        <v>185</v>
      </c>
      <c r="X17" s="130" t="s">
        <v>187</v>
      </c>
      <c r="Y17" s="130" t="s">
        <v>187</v>
      </c>
      <c r="Z17" s="130" t="s">
        <v>187</v>
      </c>
      <c r="AA17" s="24" t="s">
        <v>216</v>
      </c>
      <c r="AB17" s="22" t="s">
        <v>187</v>
      </c>
      <c r="AC17" s="24" t="s">
        <v>217</v>
      </c>
    </row>
    <row r="18" spans="2:29" ht="188.25" customHeight="1">
      <c r="B18" s="98"/>
      <c r="C18" s="98"/>
      <c r="D18" s="31" t="s">
        <v>48</v>
      </c>
      <c r="E18" s="31" t="s">
        <v>47</v>
      </c>
      <c r="F18" s="21" t="s">
        <v>190</v>
      </c>
      <c r="G18" s="22" t="s">
        <v>156</v>
      </c>
      <c r="H18" s="22" t="s">
        <v>175</v>
      </c>
      <c r="I18" s="23" t="s">
        <v>174</v>
      </c>
      <c r="J18" s="130" t="s">
        <v>187</v>
      </c>
      <c r="K18" s="130" t="s">
        <v>187</v>
      </c>
      <c r="L18" s="130" t="s">
        <v>187</v>
      </c>
      <c r="M18" s="133">
        <v>2</v>
      </c>
      <c r="N18" s="133">
        <v>3</v>
      </c>
      <c r="O18" s="133">
        <v>6</v>
      </c>
      <c r="P18" s="18" t="str">
        <f t="shared" si="1"/>
        <v>MEDIO</v>
      </c>
      <c r="Q18" s="25">
        <v>10</v>
      </c>
      <c r="R18" s="26">
        <f t="shared" si="2"/>
        <v>60</v>
      </c>
      <c r="S18" s="19" t="str">
        <f t="shared" si="3"/>
        <v>NIVEL III Mejorar si es posible</v>
      </c>
      <c r="T18" s="20" t="str">
        <f t="shared" si="4"/>
        <v>ACEPTABLE</v>
      </c>
      <c r="U18" s="10">
        <v>5</v>
      </c>
      <c r="V18" s="23" t="s">
        <v>174</v>
      </c>
      <c r="W18" s="22" t="s">
        <v>185</v>
      </c>
      <c r="X18" s="130" t="s">
        <v>187</v>
      </c>
      <c r="Y18" s="130" t="s">
        <v>187</v>
      </c>
      <c r="Z18" s="130" t="s">
        <v>187</v>
      </c>
      <c r="AA18" s="22" t="s">
        <v>221</v>
      </c>
      <c r="AB18" s="22" t="s">
        <v>187</v>
      </c>
      <c r="AC18" s="22" t="s">
        <v>222</v>
      </c>
    </row>
    <row r="19" spans="2:29" ht="291.75" customHeight="1">
      <c r="B19" s="98"/>
      <c r="C19" s="98"/>
      <c r="D19" s="31" t="s">
        <v>191</v>
      </c>
      <c r="E19" s="31" t="s">
        <v>184</v>
      </c>
      <c r="F19" s="21" t="s">
        <v>190</v>
      </c>
      <c r="G19" s="29" t="s">
        <v>28</v>
      </c>
      <c r="H19" s="30" t="s">
        <v>31</v>
      </c>
      <c r="I19" s="23" t="s">
        <v>34</v>
      </c>
      <c r="J19" s="130" t="s">
        <v>187</v>
      </c>
      <c r="K19" s="130" t="s">
        <v>187</v>
      </c>
      <c r="L19" s="130" t="s">
        <v>187</v>
      </c>
      <c r="M19" s="133">
        <v>2</v>
      </c>
      <c r="N19" s="133">
        <v>2</v>
      </c>
      <c r="O19" s="133">
        <v>6</v>
      </c>
      <c r="P19" s="18" t="str">
        <f t="shared" si="1"/>
        <v>MEDIO</v>
      </c>
      <c r="Q19" s="25">
        <v>10</v>
      </c>
      <c r="R19" s="26">
        <f t="shared" si="2"/>
        <v>60</v>
      </c>
      <c r="S19" s="19" t="str">
        <f t="shared" si="3"/>
        <v>NIVEL III Mejorar si es posible</v>
      </c>
      <c r="T19" s="20" t="str">
        <f t="shared" si="4"/>
        <v>ACEPTABLE</v>
      </c>
      <c r="U19" s="10">
        <v>5</v>
      </c>
      <c r="V19" s="23" t="s">
        <v>34</v>
      </c>
      <c r="W19" s="22" t="s">
        <v>185</v>
      </c>
      <c r="X19" s="130" t="s">
        <v>187</v>
      </c>
      <c r="Y19" s="130" t="s">
        <v>187</v>
      </c>
      <c r="Z19" s="130" t="s">
        <v>187</v>
      </c>
      <c r="AA19" s="24" t="s">
        <v>187</v>
      </c>
      <c r="AB19" s="22" t="s">
        <v>187</v>
      </c>
      <c r="AC19" s="24" t="s">
        <v>187</v>
      </c>
    </row>
    <row r="20" spans="2:29" ht="84.75" customHeight="1">
      <c r="B20" s="132"/>
      <c r="C20" s="132"/>
      <c r="D20" s="31" t="s">
        <v>38</v>
      </c>
      <c r="E20" s="31" t="s">
        <v>184</v>
      </c>
      <c r="F20" s="21" t="s">
        <v>185</v>
      </c>
      <c r="G20" s="22" t="s">
        <v>176</v>
      </c>
      <c r="H20" s="22" t="s">
        <v>32</v>
      </c>
      <c r="I20" s="23" t="s">
        <v>33</v>
      </c>
      <c r="J20" s="130" t="s">
        <v>187</v>
      </c>
      <c r="K20" s="130" t="s">
        <v>188</v>
      </c>
      <c r="L20" s="131" t="s">
        <v>189</v>
      </c>
      <c r="M20" s="25">
        <v>2</v>
      </c>
      <c r="N20" s="25">
        <v>2</v>
      </c>
      <c r="O20" s="26">
        <f t="shared" si="0"/>
        <v>4</v>
      </c>
      <c r="P20" s="18" t="str">
        <f t="shared" si="1"/>
        <v>BAJO</v>
      </c>
      <c r="Q20" s="25">
        <v>10</v>
      </c>
      <c r="R20" s="26">
        <f t="shared" si="2"/>
        <v>40</v>
      </c>
      <c r="S20" s="19" t="str">
        <f t="shared" si="3"/>
        <v>NIVEL III Mejorar si es posible</v>
      </c>
      <c r="T20" s="20" t="str">
        <f t="shared" si="4"/>
        <v>ACEPTABLE</v>
      </c>
      <c r="U20" s="10">
        <v>5</v>
      </c>
      <c r="V20" s="23" t="s">
        <v>33</v>
      </c>
      <c r="W20" s="22" t="s">
        <v>185</v>
      </c>
      <c r="X20" s="130" t="s">
        <v>187</v>
      </c>
      <c r="Y20" s="130" t="s">
        <v>187</v>
      </c>
      <c r="Z20" s="130" t="s">
        <v>187</v>
      </c>
      <c r="AA20" s="130" t="s">
        <v>188</v>
      </c>
      <c r="AB20" s="22" t="s">
        <v>220</v>
      </c>
      <c r="AC20" s="22" t="s">
        <v>223</v>
      </c>
    </row>
  </sheetData>
  <sheetProtection/>
  <mergeCells count="40">
    <mergeCell ref="B6:E6"/>
    <mergeCell ref="I6:I8"/>
    <mergeCell ref="B17:B20"/>
    <mergeCell ref="C17:C20"/>
    <mergeCell ref="G6:H6"/>
    <mergeCell ref="H2:Z2"/>
    <mergeCell ref="R7:R8"/>
    <mergeCell ref="Z7:Z8"/>
    <mergeCell ref="Y7:Y8"/>
    <mergeCell ref="X7:X8"/>
    <mergeCell ref="B7:B8"/>
    <mergeCell ref="C7:C8"/>
    <mergeCell ref="B9:B16"/>
    <mergeCell ref="C9:C16"/>
    <mergeCell ref="D9:D16"/>
    <mergeCell ref="E9:E16"/>
    <mergeCell ref="J6:L6"/>
    <mergeCell ref="M6:S6"/>
    <mergeCell ref="O7:O8"/>
    <mergeCell ref="U6:W6"/>
    <mergeCell ref="V7:V8"/>
    <mergeCell ref="N7:N8"/>
    <mergeCell ref="AA2:AC3"/>
    <mergeCell ref="B5:AC5"/>
    <mergeCell ref="E7:E8"/>
    <mergeCell ref="AC6:AC8"/>
    <mergeCell ref="B2:G3"/>
    <mergeCell ref="X6:AB6"/>
    <mergeCell ref="H3:Z3"/>
    <mergeCell ref="AA7:AA8"/>
    <mergeCell ref="W7:W8"/>
    <mergeCell ref="T7:T8"/>
    <mergeCell ref="M7:M8"/>
    <mergeCell ref="J7:L7"/>
    <mergeCell ref="F7:F8"/>
    <mergeCell ref="G7:H7"/>
    <mergeCell ref="AB7:AB8"/>
    <mergeCell ref="P7:P8"/>
    <mergeCell ref="Q7:Q8"/>
    <mergeCell ref="S7:S8"/>
  </mergeCells>
  <conditionalFormatting sqref="P9:P20">
    <cfRule type="expression" priority="1087" dxfId="2" stopIfTrue="1">
      <formula>NOT(ISERROR(SEARCH("MUY ALTO",P9)))</formula>
    </cfRule>
    <cfRule type="expression" priority="1088" dxfId="0" stopIfTrue="1">
      <formula>NOT(ISERROR(SEARCH("BAJO",P9)))</formula>
    </cfRule>
    <cfRule type="expression" priority="1089" dxfId="4" stopIfTrue="1">
      <formula>NOT(ISERROR(SEARCH("MEDIO",P9)))</formula>
    </cfRule>
  </conditionalFormatting>
  <conditionalFormatting sqref="S9:S20">
    <cfRule type="expression" priority="1090" dxfId="0" stopIfTrue="1">
      <formula>NOT(ISERROR(SEARCH("NIVEL IV",S9)))</formula>
    </cfRule>
    <cfRule type="expression" priority="1091" dxfId="4" stopIfTrue="1">
      <formula>NOT(ISERROR(SEARCH("NIVEL III",S9)))</formula>
    </cfRule>
    <cfRule type="expression" priority="1092" dxfId="1" stopIfTrue="1">
      <formula>NOT(ISERROR(SEARCH("NIVEL II",S9)))</formula>
    </cfRule>
  </conditionalFormatting>
  <conditionalFormatting sqref="T9:T20">
    <cfRule type="expression" priority="1093" dxfId="2" stopIfTrue="1">
      <formula>NOT(ISERROR(SEARCH("NO ACEPTABLE",T9)))</formula>
    </cfRule>
    <cfRule type="expression" priority="1094" dxfId="1" stopIfTrue="1">
      <formula>NOT(ISERROR(SEARCH("CONTROL ESPECIFICO",T9)))</formula>
    </cfRule>
    <cfRule type="expression" priority="1095" dxfId="0" stopIfTrue="1">
      <formula>NOT(ISERROR(SEARCH("ACEPTABLE",T9)))</formula>
    </cfRule>
  </conditionalFormatting>
  <dataValidations count="1">
    <dataValidation type="list" allowBlank="1" showInputMessage="1" showErrorMessage="1" sqref="M21:N65536 F21:F65536 Q21:Q6553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34">
      <selection activeCell="D15" sqref="D15:F15"/>
    </sheetView>
  </sheetViews>
  <sheetFormatPr defaultColWidth="11.421875" defaultRowHeight="12.75"/>
  <cols>
    <col min="1" max="1" width="6.57421875" style="0" customWidth="1"/>
    <col min="2" max="2" width="22.28125" style="0" customWidth="1"/>
    <col min="3" max="3" width="13.8515625" style="0" customWidth="1"/>
    <col min="4" max="8" width="19.7109375" style="0" customWidth="1"/>
  </cols>
  <sheetData>
    <row r="2" spans="2:6" ht="42" customHeight="1">
      <c r="B2" s="101" t="s">
        <v>177</v>
      </c>
      <c r="C2" s="101"/>
      <c r="D2" s="101"/>
      <c r="E2" s="101"/>
      <c r="F2" s="101"/>
    </row>
    <row r="3" ht="13.5" thickBot="1"/>
    <row r="4" spans="2:6" ht="28.5" customHeight="1">
      <c r="B4" s="102" t="s">
        <v>49</v>
      </c>
      <c r="C4" s="103"/>
      <c r="D4" s="103"/>
      <c r="E4" s="103"/>
      <c r="F4" s="104"/>
    </row>
    <row r="5" spans="2:6" ht="28.5" customHeight="1">
      <c r="B5" s="32" t="s">
        <v>50</v>
      </c>
      <c r="C5" s="33" t="s">
        <v>51</v>
      </c>
      <c r="D5" s="105" t="s">
        <v>52</v>
      </c>
      <c r="E5" s="105"/>
      <c r="F5" s="106"/>
    </row>
    <row r="6" spans="2:6" ht="72" customHeight="1">
      <c r="B6" s="34" t="s">
        <v>53</v>
      </c>
      <c r="C6" s="35">
        <v>10</v>
      </c>
      <c r="D6" s="107" t="s">
        <v>54</v>
      </c>
      <c r="E6" s="107"/>
      <c r="F6" s="108"/>
    </row>
    <row r="7" spans="2:6" ht="72.75" customHeight="1">
      <c r="B7" s="34" t="s">
        <v>55</v>
      </c>
      <c r="C7" s="35">
        <v>6</v>
      </c>
      <c r="D7" s="107" t="s">
        <v>56</v>
      </c>
      <c r="E7" s="107"/>
      <c r="F7" s="108"/>
    </row>
    <row r="8" spans="2:6" ht="71.25" customHeight="1">
      <c r="B8" s="34" t="s">
        <v>57</v>
      </c>
      <c r="C8" s="35">
        <v>2</v>
      </c>
      <c r="D8" s="107" t="s">
        <v>58</v>
      </c>
      <c r="E8" s="107"/>
      <c r="F8" s="108"/>
    </row>
    <row r="9" spans="2:6" ht="41.25" customHeight="1" thickBot="1">
      <c r="B9" s="36" t="s">
        <v>59</v>
      </c>
      <c r="C9" s="37" t="s">
        <v>60</v>
      </c>
      <c r="D9" s="109" t="s">
        <v>61</v>
      </c>
      <c r="E9" s="109"/>
      <c r="F9" s="110"/>
    </row>
    <row r="10" spans="2:5" ht="13.5" thickBot="1">
      <c r="B10" s="38"/>
      <c r="C10" s="38"/>
      <c r="D10" s="38"/>
      <c r="E10" s="38"/>
    </row>
    <row r="11" spans="2:6" ht="21" customHeight="1">
      <c r="B11" s="102" t="s">
        <v>62</v>
      </c>
      <c r="C11" s="103"/>
      <c r="D11" s="103"/>
      <c r="E11" s="103"/>
      <c r="F11" s="104"/>
    </row>
    <row r="12" spans="2:6" ht="21" customHeight="1">
      <c r="B12" s="32" t="s">
        <v>63</v>
      </c>
      <c r="C12" s="33" t="s">
        <v>64</v>
      </c>
      <c r="D12" s="105" t="s">
        <v>52</v>
      </c>
      <c r="E12" s="105"/>
      <c r="F12" s="106"/>
    </row>
    <row r="13" spans="2:6" ht="42" customHeight="1">
      <c r="B13" s="34" t="s">
        <v>65</v>
      </c>
      <c r="C13" s="39">
        <v>4</v>
      </c>
      <c r="D13" s="107" t="s">
        <v>66</v>
      </c>
      <c r="E13" s="107"/>
      <c r="F13" s="108"/>
    </row>
    <row r="14" spans="2:6" ht="42" customHeight="1">
      <c r="B14" s="34" t="s">
        <v>67</v>
      </c>
      <c r="C14" s="39">
        <v>3</v>
      </c>
      <c r="D14" s="107" t="s">
        <v>68</v>
      </c>
      <c r="E14" s="107"/>
      <c r="F14" s="108"/>
    </row>
    <row r="15" spans="2:6" ht="42" customHeight="1">
      <c r="B15" s="34" t="s">
        <v>69</v>
      </c>
      <c r="C15" s="39">
        <v>2</v>
      </c>
      <c r="D15" s="107" t="s">
        <v>70</v>
      </c>
      <c r="E15" s="107"/>
      <c r="F15" s="108"/>
    </row>
    <row r="16" spans="2:6" ht="42" customHeight="1" thickBot="1">
      <c r="B16" s="36" t="s">
        <v>71</v>
      </c>
      <c r="C16" s="40">
        <v>1</v>
      </c>
      <c r="D16" s="109" t="s">
        <v>72</v>
      </c>
      <c r="E16" s="109"/>
      <c r="F16" s="110"/>
    </row>
    <row r="17" ht="13.5" thickBot="1"/>
    <row r="18" spans="2:8" ht="12.75">
      <c r="B18" s="111" t="s">
        <v>73</v>
      </c>
      <c r="C18" s="112"/>
      <c r="D18" s="112"/>
      <c r="E18" s="112"/>
      <c r="F18" s="112"/>
      <c r="G18" s="112"/>
      <c r="H18" s="113"/>
    </row>
    <row r="19" spans="2:8" ht="25.5" customHeight="1">
      <c r="B19" s="114" t="s">
        <v>74</v>
      </c>
      <c r="C19" s="115"/>
      <c r="D19" s="115"/>
      <c r="E19" s="115" t="s">
        <v>75</v>
      </c>
      <c r="F19" s="115"/>
      <c r="G19" s="115"/>
      <c r="H19" s="116"/>
    </row>
    <row r="20" spans="2:8" ht="12.75">
      <c r="B20" s="114"/>
      <c r="C20" s="115"/>
      <c r="D20" s="115"/>
      <c r="E20" s="43">
        <v>4</v>
      </c>
      <c r="F20" s="43">
        <v>3</v>
      </c>
      <c r="G20" s="43">
        <v>2</v>
      </c>
      <c r="H20" s="44">
        <v>1</v>
      </c>
    </row>
    <row r="21" spans="2:8" ht="12.75">
      <c r="B21" s="114" t="s">
        <v>76</v>
      </c>
      <c r="C21" s="115"/>
      <c r="D21" s="45">
        <v>10</v>
      </c>
      <c r="E21" s="46" t="s">
        <v>77</v>
      </c>
      <c r="F21" s="46" t="s">
        <v>78</v>
      </c>
      <c r="G21" s="47" t="s">
        <v>79</v>
      </c>
      <c r="H21" s="48" t="s">
        <v>80</v>
      </c>
    </row>
    <row r="22" spans="2:8" ht="12.75">
      <c r="B22" s="114"/>
      <c r="C22" s="115"/>
      <c r="D22" s="45">
        <v>6</v>
      </c>
      <c r="E22" s="46" t="s">
        <v>81</v>
      </c>
      <c r="F22" s="47" t="s">
        <v>82</v>
      </c>
      <c r="G22" s="47" t="s">
        <v>83</v>
      </c>
      <c r="H22" s="49" t="s">
        <v>84</v>
      </c>
    </row>
    <row r="23" spans="2:8" ht="13.5" thickBot="1">
      <c r="B23" s="117"/>
      <c r="C23" s="118"/>
      <c r="D23" s="50">
        <v>2</v>
      </c>
      <c r="E23" s="51" t="s">
        <v>85</v>
      </c>
      <c r="F23" s="51" t="s">
        <v>84</v>
      </c>
      <c r="G23" s="50" t="s">
        <v>86</v>
      </c>
      <c r="H23" s="52" t="s">
        <v>87</v>
      </c>
    </row>
    <row r="25" ht="13.5" thickBot="1"/>
    <row r="26" spans="2:8" ht="12.75">
      <c r="B26" s="102" t="s">
        <v>88</v>
      </c>
      <c r="C26" s="103"/>
      <c r="D26" s="103"/>
      <c r="E26" s="103"/>
      <c r="F26" s="103"/>
      <c r="G26" s="103"/>
      <c r="H26" s="104"/>
    </row>
    <row r="27" spans="2:8" ht="12.75">
      <c r="B27" s="53" t="s">
        <v>89</v>
      </c>
      <c r="C27" s="105" t="s">
        <v>90</v>
      </c>
      <c r="D27" s="105"/>
      <c r="E27" s="105" t="s">
        <v>52</v>
      </c>
      <c r="F27" s="105"/>
      <c r="G27" s="105"/>
      <c r="H27" s="106"/>
    </row>
    <row r="28" spans="2:10" ht="41.25" customHeight="1">
      <c r="B28" s="34" t="s">
        <v>53</v>
      </c>
      <c r="C28" s="119" t="s">
        <v>91</v>
      </c>
      <c r="D28" s="119"/>
      <c r="E28" s="107" t="s">
        <v>92</v>
      </c>
      <c r="F28" s="107"/>
      <c r="G28" s="107"/>
      <c r="H28" s="108"/>
      <c r="J28" s="54"/>
    </row>
    <row r="29" spans="2:10" ht="41.25" customHeight="1">
      <c r="B29" s="55" t="s">
        <v>55</v>
      </c>
      <c r="C29" s="119" t="s">
        <v>93</v>
      </c>
      <c r="D29" s="119"/>
      <c r="E29" s="107" t="s">
        <v>94</v>
      </c>
      <c r="F29" s="107"/>
      <c r="G29" s="107"/>
      <c r="H29" s="108"/>
      <c r="J29" s="54"/>
    </row>
    <row r="30" spans="2:10" ht="41.25" customHeight="1">
      <c r="B30" s="55" t="s">
        <v>57</v>
      </c>
      <c r="C30" s="119" t="s">
        <v>95</v>
      </c>
      <c r="D30" s="119"/>
      <c r="E30" s="107" t="s">
        <v>96</v>
      </c>
      <c r="F30" s="107"/>
      <c r="G30" s="107"/>
      <c r="H30" s="108"/>
      <c r="J30" s="54"/>
    </row>
    <row r="31" spans="2:10" ht="41.25" customHeight="1" thickBot="1">
      <c r="B31" s="56" t="s">
        <v>59</v>
      </c>
      <c r="C31" s="120" t="s">
        <v>97</v>
      </c>
      <c r="D31" s="120"/>
      <c r="E31" s="109" t="s">
        <v>98</v>
      </c>
      <c r="F31" s="109"/>
      <c r="G31" s="109"/>
      <c r="H31" s="110"/>
      <c r="J31" s="54"/>
    </row>
    <row r="33" ht="13.5" thickBot="1"/>
    <row r="34" spans="2:6" ht="12.75">
      <c r="B34" s="111" t="s">
        <v>99</v>
      </c>
      <c r="C34" s="112"/>
      <c r="D34" s="112"/>
      <c r="E34" s="112"/>
      <c r="F34" s="113"/>
    </row>
    <row r="35" spans="2:6" ht="29.25" customHeight="1">
      <c r="B35" s="57" t="s">
        <v>100</v>
      </c>
      <c r="C35" s="58" t="s">
        <v>64</v>
      </c>
      <c r="D35" s="121" t="s">
        <v>52</v>
      </c>
      <c r="E35" s="121"/>
      <c r="F35" s="122"/>
    </row>
    <row r="36" spans="2:6" ht="12.75">
      <c r="B36" s="34" t="s">
        <v>101</v>
      </c>
      <c r="C36" s="45">
        <v>100</v>
      </c>
      <c r="D36" s="107" t="s">
        <v>102</v>
      </c>
      <c r="E36" s="107"/>
      <c r="F36" s="108"/>
    </row>
    <row r="37" spans="2:6" ht="28.5" customHeight="1">
      <c r="B37" s="34" t="s">
        <v>103</v>
      </c>
      <c r="C37" s="45">
        <v>60</v>
      </c>
      <c r="D37" s="107" t="s">
        <v>104</v>
      </c>
      <c r="E37" s="107"/>
      <c r="F37" s="108"/>
    </row>
    <row r="38" spans="2:6" ht="12.75">
      <c r="B38" s="34" t="s">
        <v>105</v>
      </c>
      <c r="C38" s="45">
        <v>25</v>
      </c>
      <c r="D38" s="107" t="s">
        <v>106</v>
      </c>
      <c r="E38" s="107"/>
      <c r="F38" s="108"/>
    </row>
    <row r="39" spans="2:6" ht="13.5" thickBot="1">
      <c r="B39" s="36" t="s">
        <v>107</v>
      </c>
      <c r="C39" s="50">
        <v>10</v>
      </c>
      <c r="D39" s="109" t="s">
        <v>108</v>
      </c>
      <c r="E39" s="109"/>
      <c r="F39" s="110"/>
    </row>
    <row r="41" ht="13.5" thickBot="1"/>
    <row r="42" spans="2:8" ht="12.75">
      <c r="B42" s="123" t="s">
        <v>109</v>
      </c>
      <c r="C42" s="124"/>
      <c r="D42" s="124"/>
      <c r="E42" s="124"/>
      <c r="F42" s="124"/>
      <c r="G42" s="124"/>
      <c r="H42" s="125"/>
    </row>
    <row r="43" spans="2:8" ht="12.75">
      <c r="B43" s="114" t="s">
        <v>110</v>
      </c>
      <c r="C43" s="115"/>
      <c r="D43" s="115"/>
      <c r="E43" s="115" t="s">
        <v>75</v>
      </c>
      <c r="F43" s="115"/>
      <c r="G43" s="115"/>
      <c r="H43" s="116"/>
    </row>
    <row r="44" spans="2:8" ht="12.75">
      <c r="B44" s="114"/>
      <c r="C44" s="115"/>
      <c r="D44" s="115"/>
      <c r="E44" s="43" t="s">
        <v>181</v>
      </c>
      <c r="F44" s="43" t="s">
        <v>178</v>
      </c>
      <c r="G44" s="59" t="s">
        <v>179</v>
      </c>
      <c r="H44" s="60" t="s">
        <v>180</v>
      </c>
    </row>
    <row r="45" spans="2:8" ht="34.5" customHeight="1">
      <c r="B45" s="114" t="s">
        <v>111</v>
      </c>
      <c r="C45" s="115"/>
      <c r="D45" s="45">
        <v>100</v>
      </c>
      <c r="E45" s="61" t="s">
        <v>112</v>
      </c>
      <c r="F45" s="61" t="s">
        <v>113</v>
      </c>
      <c r="G45" s="61" t="s">
        <v>114</v>
      </c>
      <c r="H45" s="62" t="s">
        <v>115</v>
      </c>
    </row>
    <row r="46" spans="2:8" ht="25.5">
      <c r="B46" s="114"/>
      <c r="C46" s="115"/>
      <c r="D46" s="45">
        <v>60</v>
      </c>
      <c r="E46" s="61" t="s">
        <v>116</v>
      </c>
      <c r="F46" s="61" t="s">
        <v>117</v>
      </c>
      <c r="G46" s="63" t="s">
        <v>118</v>
      </c>
      <c r="H46" s="64" t="s">
        <v>119</v>
      </c>
    </row>
    <row r="47" spans="2:8" ht="25.5">
      <c r="B47" s="114"/>
      <c r="C47" s="115"/>
      <c r="D47" s="45">
        <v>25</v>
      </c>
      <c r="E47" s="61" t="s">
        <v>120</v>
      </c>
      <c r="F47" s="63" t="s">
        <v>121</v>
      </c>
      <c r="G47" s="63" t="s">
        <v>122</v>
      </c>
      <c r="H47" s="65" t="s">
        <v>123</v>
      </c>
    </row>
    <row r="48" spans="2:8" ht="26.25" thickBot="1">
      <c r="B48" s="117"/>
      <c r="C48" s="118"/>
      <c r="D48" s="50">
        <v>10</v>
      </c>
      <c r="E48" s="66" t="s">
        <v>124</v>
      </c>
      <c r="F48" s="67" t="s">
        <v>125</v>
      </c>
      <c r="G48" s="68" t="s">
        <v>126</v>
      </c>
      <c r="H48" s="69" t="s">
        <v>127</v>
      </c>
    </row>
    <row r="50" ht="13.5" thickBot="1"/>
    <row r="51" spans="2:8" ht="12.75">
      <c r="B51" s="123" t="s">
        <v>128</v>
      </c>
      <c r="C51" s="124"/>
      <c r="D51" s="124"/>
      <c r="E51" s="124"/>
      <c r="F51" s="124"/>
      <c r="G51" s="124"/>
      <c r="H51" s="125"/>
    </row>
    <row r="52" spans="2:8" ht="24">
      <c r="B52" s="70" t="s">
        <v>129</v>
      </c>
      <c r="C52" s="127" t="s">
        <v>130</v>
      </c>
      <c r="D52" s="127"/>
      <c r="E52" s="127" t="s">
        <v>52</v>
      </c>
      <c r="F52" s="127"/>
      <c r="G52" s="127"/>
      <c r="H52" s="128"/>
    </row>
    <row r="53" spans="2:8" ht="36" customHeight="1">
      <c r="B53" s="41" t="s">
        <v>131</v>
      </c>
      <c r="C53" s="119" t="s">
        <v>132</v>
      </c>
      <c r="D53" s="119"/>
      <c r="E53" s="107" t="s">
        <v>133</v>
      </c>
      <c r="F53" s="107"/>
      <c r="G53" s="107"/>
      <c r="H53" s="108"/>
    </row>
    <row r="54" spans="2:8" ht="36" customHeight="1">
      <c r="B54" s="71" t="s">
        <v>134</v>
      </c>
      <c r="C54" s="119" t="s">
        <v>135</v>
      </c>
      <c r="D54" s="119"/>
      <c r="E54" s="107" t="s">
        <v>136</v>
      </c>
      <c r="F54" s="107"/>
      <c r="G54" s="107"/>
      <c r="H54" s="108"/>
    </row>
    <row r="55" spans="2:8" ht="36" customHeight="1">
      <c r="B55" s="71" t="s">
        <v>137</v>
      </c>
      <c r="C55" s="119" t="s">
        <v>138</v>
      </c>
      <c r="D55" s="119"/>
      <c r="E55" s="107" t="s">
        <v>139</v>
      </c>
      <c r="F55" s="107"/>
      <c r="G55" s="107"/>
      <c r="H55" s="108"/>
    </row>
    <row r="56" spans="2:8" ht="36" customHeight="1" thickBot="1">
      <c r="B56" s="72" t="s">
        <v>140</v>
      </c>
      <c r="C56" s="120">
        <v>20</v>
      </c>
      <c r="D56" s="120"/>
      <c r="E56" s="109" t="s">
        <v>141</v>
      </c>
      <c r="F56" s="109"/>
      <c r="G56" s="109"/>
      <c r="H56" s="110"/>
    </row>
    <row r="58" spans="2:5" ht="12.75">
      <c r="B58" s="126" t="s">
        <v>142</v>
      </c>
      <c r="C58" s="126"/>
      <c r="D58" s="126"/>
      <c r="E58" s="126"/>
    </row>
    <row r="59" spans="2:5" ht="12.75">
      <c r="B59" s="73" t="s">
        <v>143</v>
      </c>
      <c r="C59" s="127" t="s">
        <v>52</v>
      </c>
      <c r="D59" s="127"/>
      <c r="E59" s="127"/>
    </row>
    <row r="60" spans="2:5" ht="12.75">
      <c r="B60" s="42" t="s">
        <v>131</v>
      </c>
      <c r="C60" s="129" t="s">
        <v>144</v>
      </c>
      <c r="D60" s="129"/>
      <c r="E60" s="129"/>
    </row>
    <row r="61" spans="2:5" ht="12.75">
      <c r="B61" s="42" t="s">
        <v>145</v>
      </c>
      <c r="C61" s="129" t="s">
        <v>146</v>
      </c>
      <c r="D61" s="129"/>
      <c r="E61" s="129"/>
    </row>
    <row r="62" spans="2:6" ht="12.75">
      <c r="B62" s="42" t="s">
        <v>140</v>
      </c>
      <c r="C62" s="129" t="s">
        <v>147</v>
      </c>
      <c r="D62" s="129"/>
      <c r="E62" s="129"/>
      <c r="F62" s="74"/>
    </row>
  </sheetData>
  <sheetProtection/>
  <mergeCells count="54">
    <mergeCell ref="C59:E59"/>
    <mergeCell ref="C54:D54"/>
    <mergeCell ref="E54:H54"/>
    <mergeCell ref="C60:E60"/>
    <mergeCell ref="C61:E61"/>
    <mergeCell ref="C62:E62"/>
    <mergeCell ref="C55:D55"/>
    <mergeCell ref="E55:H55"/>
    <mergeCell ref="C56:D56"/>
    <mergeCell ref="E56:H56"/>
    <mergeCell ref="B58:E58"/>
    <mergeCell ref="B45:C48"/>
    <mergeCell ref="B51:H51"/>
    <mergeCell ref="C52:D52"/>
    <mergeCell ref="E52:H52"/>
    <mergeCell ref="C53:D53"/>
    <mergeCell ref="E53:H53"/>
    <mergeCell ref="D36:F36"/>
    <mergeCell ref="D37:F37"/>
    <mergeCell ref="D38:F38"/>
    <mergeCell ref="D39:F39"/>
    <mergeCell ref="B42:H42"/>
    <mergeCell ref="B43:D44"/>
    <mergeCell ref="E43:H43"/>
    <mergeCell ref="C30:D30"/>
    <mergeCell ref="E30:H30"/>
    <mergeCell ref="C31:D31"/>
    <mergeCell ref="E31:H31"/>
    <mergeCell ref="B34:F34"/>
    <mergeCell ref="D35:F35"/>
    <mergeCell ref="C27:D27"/>
    <mergeCell ref="E27:H27"/>
    <mergeCell ref="C28:D28"/>
    <mergeCell ref="E28:H28"/>
    <mergeCell ref="C29:D29"/>
    <mergeCell ref="E29:H29"/>
    <mergeCell ref="D16:F16"/>
    <mergeCell ref="B18:H18"/>
    <mergeCell ref="B19:D20"/>
    <mergeCell ref="E19:H19"/>
    <mergeCell ref="B21:C23"/>
    <mergeCell ref="B26:H26"/>
    <mergeCell ref="D9:F9"/>
    <mergeCell ref="B11:F11"/>
    <mergeCell ref="D12:F12"/>
    <mergeCell ref="D13:F13"/>
    <mergeCell ref="D14:F14"/>
    <mergeCell ref="D15:F15"/>
    <mergeCell ref="B2:F2"/>
    <mergeCell ref="B4:F4"/>
    <mergeCell ref="D5:F5"/>
    <mergeCell ref="D6:F6"/>
    <mergeCell ref="D7:F7"/>
    <mergeCell ref="D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Rolcorp Ltda.</Manager>
  <Company>Proyectos Generales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Identificación de riesgos y valoración de Peligros</dc:title>
  <dc:subject/>
  <dc:creator>FORWARD</dc:creator>
  <cp:keywords>FW-GI-MA 003</cp:keywords>
  <dc:description/>
  <cp:lastModifiedBy>CIELO IVETH TATIANA GARZON MENDEZ</cp:lastModifiedBy>
  <cp:lastPrinted>2011-06-07T19:52:54Z</cp:lastPrinted>
  <dcterms:created xsi:type="dcterms:W3CDTF">2007-07-05T21:37:41Z</dcterms:created>
  <dcterms:modified xsi:type="dcterms:W3CDTF">2022-09-16T00:13:41Z</dcterms:modified>
  <cp:category/>
  <cp:version/>
  <cp:contentType/>
  <cp:contentStatus/>
</cp:coreProperties>
</file>