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Documents\UNIVERSIDAD - Salud Ocupacional\SEMESTRE 10\TRABAJO DE GRADO\ANEXOS\"/>
    </mc:Choice>
  </mc:AlternateContent>
  <workbookProtection workbookAlgorithmName="SHA-512" workbookHashValue="NbVbh/kgy6plOj+mngheew+GCyCHnXpYGMkvO9rw6U1bbSFnCnewfltNNqOvJ4224RoS3G9gIPiI/yTzJf+qeg==" workbookSaltValue="ozLBVfs9vywP4xcPng17Sw==" workbookSpinCount="100000" lockStructure="1"/>
  <bookViews>
    <workbookView xWindow="0" yWindow="0" windowWidth="20490" windowHeight="7155"/>
  </bookViews>
  <sheets>
    <sheet name="MATRIZ DE PELIGROS" sheetId="1" r:id="rId1"/>
    <sheet name="PARORAMA DE FACTORES DE RIESGOS" sheetId="3" r:id="rId2"/>
    <sheet name="INSTRUCTIVO" sheetId="2" r:id="rId3"/>
  </sheets>
  <externalReferences>
    <externalReference r:id="rId4"/>
  </externalReferences>
  <definedNames>
    <definedName name="_xlnm._FilterDatabase" localSheetId="0" hidden="1">'MATRIZ DE PELIGROS'!$A$5:$Y$6</definedName>
    <definedName name="ACTIVIDAD">#REF!</definedName>
    <definedName name="CONSECUENCIA">#REF!</definedName>
    <definedName name="DIAG">#REF!</definedName>
    <definedName name="DIAGN">#REF!</definedName>
    <definedName name="DIAGNOS">#REF!</definedName>
    <definedName name="DIAGNOSTI">#REF!</definedName>
    <definedName name="EFICACIA">#REF!</definedName>
    <definedName name="ESTADO">#REF!</definedName>
    <definedName name="INTERPRETACION">[1]LISTA!$A$9:$A$11</definedName>
    <definedName name="PELIGRO">#REF!</definedName>
    <definedName name="PROBABI">#REF!</definedName>
    <definedName name="PROBABILIDAD">#REF!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1" l="1"/>
  <c r="L9" i="1"/>
  <c r="O9" i="1" s="1"/>
  <c r="P9" i="1" s="1"/>
  <c r="M9" i="1" l="1"/>
  <c r="Q9" i="1"/>
  <c r="R9" i="1"/>
  <c r="L7" i="1" l="1"/>
  <c r="L8" i="1"/>
  <c r="L10" i="1"/>
  <c r="L11" i="1"/>
  <c r="L12" i="1"/>
  <c r="L13" i="1"/>
  <c r="L15" i="1"/>
  <c r="O15" i="1" l="1"/>
  <c r="P15" i="1" s="1"/>
  <c r="M15" i="1"/>
  <c r="O13" i="1"/>
  <c r="P13" i="1" s="1"/>
  <c r="M13" i="1"/>
  <c r="O11" i="1"/>
  <c r="P11" i="1" s="1"/>
  <c r="M11" i="1"/>
  <c r="O8" i="1"/>
  <c r="P8" i="1" s="1"/>
  <c r="M8" i="1"/>
  <c r="O14" i="1"/>
  <c r="P14" i="1" s="1"/>
  <c r="M14" i="1"/>
  <c r="O12" i="1"/>
  <c r="P12" i="1" s="1"/>
  <c r="M12" i="1"/>
  <c r="O10" i="1"/>
  <c r="P10" i="1" s="1"/>
  <c r="M10" i="1"/>
  <c r="O7" i="1"/>
  <c r="P7" i="1" s="1"/>
  <c r="M7" i="1"/>
  <c r="R7" i="1" l="1"/>
  <c r="Q7" i="1"/>
  <c r="R10" i="1"/>
  <c r="Q10" i="1"/>
  <c r="R12" i="1"/>
  <c r="Q12" i="1"/>
  <c r="R14" i="1"/>
  <c r="Q14" i="1"/>
  <c r="R8" i="1"/>
  <c r="Q8" i="1"/>
  <c r="R11" i="1"/>
  <c r="Q11" i="1"/>
  <c r="R13" i="1"/>
  <c r="Q13" i="1"/>
  <c r="R15" i="1"/>
  <c r="Q15" i="1"/>
</calcChain>
</file>

<file path=xl/comments1.xml><?xml version="1.0" encoding="utf-8"?>
<comments xmlns="http://schemas.openxmlformats.org/spreadsheetml/2006/main">
  <authors>
    <author>DIANA</author>
  </authors>
  <commentList>
    <comment ref="D5" authorId="0" shapeId="0">
      <text>
        <r>
          <rPr>
            <b/>
            <sz val="9"/>
            <color indexed="81"/>
            <rFont val="Tahoma"/>
            <family val="2"/>
          </rPr>
          <t>DIANA:</t>
        </r>
        <r>
          <rPr>
            <sz val="9"/>
            <color indexed="81"/>
            <rFont val="Tahoma"/>
            <family val="2"/>
          </rPr>
          <t xml:space="preserve">
VER FORMATO DE IDENTIFICACIÓN DE PELIGROS</t>
        </r>
      </text>
    </comment>
    <comment ref="E5" authorId="0" shapeId="0">
      <text>
        <r>
          <rPr>
            <b/>
            <sz val="9"/>
            <color rgb="FF000000"/>
            <rFont val="Tahoma"/>
            <family val="2"/>
          </rPr>
          <t>DIANA:</t>
        </r>
        <r>
          <rPr>
            <sz val="9"/>
            <color rgb="FF000000"/>
            <rFont val="Tahoma"/>
            <family val="2"/>
          </rPr>
          <t xml:space="preserve">
</t>
        </r>
        <r>
          <rPr>
            <sz val="9"/>
            <color rgb="FF000000"/>
            <rFont val="Tahoma"/>
            <family val="2"/>
          </rPr>
          <t>VER FORMATO DE IDENTIFICACIÓN DE PELIGROS</t>
        </r>
      </text>
    </comment>
    <comment ref="F5" authorId="0" shapeId="0">
      <text>
        <r>
          <rPr>
            <b/>
            <sz val="9"/>
            <color rgb="FF000000"/>
            <rFont val="Tahoma"/>
            <family val="2"/>
          </rPr>
          <t>DIANA:</t>
        </r>
        <r>
          <rPr>
            <sz val="9"/>
            <color rgb="FF000000"/>
            <rFont val="Tahoma"/>
            <family val="2"/>
          </rPr>
          <t xml:space="preserve">
</t>
        </r>
        <r>
          <rPr>
            <sz val="9"/>
            <color rgb="FF000000"/>
            <rFont val="Tahoma"/>
            <family val="2"/>
          </rPr>
          <t>VER FORMATO DE IDENTIFICACIÓN DE PELIGROS</t>
        </r>
      </text>
    </comment>
    <comment ref="J6" authorId="0" shapeId="0">
      <text>
        <r>
          <rPr>
            <b/>
            <sz val="9"/>
            <color indexed="81"/>
            <rFont val="Tahoma"/>
            <family val="2"/>
          </rPr>
          <t>DIANA:</t>
        </r>
        <r>
          <rPr>
            <sz val="9"/>
            <color indexed="81"/>
            <rFont val="Tahoma"/>
            <family val="2"/>
          </rPr>
          <t xml:space="preserve">
VER INSTRUCTIVO</t>
        </r>
      </text>
    </comment>
    <comment ref="K6" authorId="0" shapeId="0">
      <text>
        <r>
          <rPr>
            <b/>
            <sz val="9"/>
            <color indexed="81"/>
            <rFont val="Tahoma"/>
            <family val="2"/>
          </rPr>
          <t>DIANA:</t>
        </r>
        <r>
          <rPr>
            <sz val="9"/>
            <color indexed="81"/>
            <rFont val="Tahoma"/>
            <family val="2"/>
          </rPr>
          <t xml:space="preserve">
VER INSTRUCTIVO</t>
        </r>
      </text>
    </comment>
    <comment ref="L6" authorId="0" shapeId="0">
      <text>
        <r>
          <rPr>
            <b/>
            <sz val="9"/>
            <color indexed="81"/>
            <rFont val="Tahoma"/>
            <family val="2"/>
          </rPr>
          <t>DIANA:</t>
        </r>
        <r>
          <rPr>
            <sz val="9"/>
            <color indexed="81"/>
            <rFont val="Tahoma"/>
            <family val="2"/>
          </rPr>
          <t xml:space="preserve">
VER INSTRUCTIVO</t>
        </r>
      </text>
    </comment>
    <comment ref="M6" authorId="0" shapeId="0">
      <text>
        <r>
          <rPr>
            <b/>
            <sz val="9"/>
            <color indexed="81"/>
            <rFont val="Tahoma"/>
            <family val="2"/>
          </rPr>
          <t>DIANA:</t>
        </r>
        <r>
          <rPr>
            <sz val="9"/>
            <color indexed="81"/>
            <rFont val="Tahoma"/>
            <family val="2"/>
          </rPr>
          <t xml:space="preserve">
VER INSTRUCTIVO</t>
        </r>
      </text>
    </comment>
    <comment ref="N6" authorId="0" shapeId="0">
      <text>
        <r>
          <rPr>
            <b/>
            <sz val="9"/>
            <color indexed="81"/>
            <rFont val="Tahoma"/>
            <family val="2"/>
          </rPr>
          <t>DIANA:</t>
        </r>
        <r>
          <rPr>
            <sz val="9"/>
            <color indexed="81"/>
            <rFont val="Tahoma"/>
            <family val="2"/>
          </rPr>
          <t xml:space="preserve">
VER INSTRUCTIVO</t>
        </r>
      </text>
    </comment>
    <comment ref="O6" authorId="0" shapeId="0">
      <text>
        <r>
          <rPr>
            <b/>
            <sz val="9"/>
            <color indexed="81"/>
            <rFont val="Tahoma"/>
            <family val="2"/>
          </rPr>
          <t>DIANA:</t>
        </r>
        <r>
          <rPr>
            <sz val="9"/>
            <color indexed="81"/>
            <rFont val="Tahoma"/>
            <family val="2"/>
          </rPr>
          <t xml:space="preserve">
VER INSTRUCTIVO</t>
        </r>
      </text>
    </comment>
    <comment ref="P6" authorId="0" shapeId="0">
      <text>
        <r>
          <rPr>
            <b/>
            <sz val="9"/>
            <color indexed="81"/>
            <rFont val="Tahoma"/>
            <family val="2"/>
          </rPr>
          <t>DIANA:</t>
        </r>
        <r>
          <rPr>
            <sz val="9"/>
            <color indexed="81"/>
            <rFont val="Tahoma"/>
            <family val="2"/>
          </rPr>
          <t xml:space="preserve">
VER INSTRUCTIVO</t>
        </r>
      </text>
    </comment>
    <comment ref="Q6" authorId="0" shapeId="0">
      <text>
        <r>
          <rPr>
            <b/>
            <sz val="9"/>
            <color indexed="81"/>
            <rFont val="Tahoma"/>
            <family val="2"/>
          </rPr>
          <t>DIANA:</t>
        </r>
        <r>
          <rPr>
            <sz val="9"/>
            <color indexed="81"/>
            <rFont val="Tahoma"/>
            <family val="2"/>
          </rPr>
          <t xml:space="preserve">
VER INSTRUCTIVO</t>
        </r>
      </text>
    </comment>
    <comment ref="R6" authorId="0" shapeId="0">
      <text>
        <r>
          <rPr>
            <b/>
            <sz val="9"/>
            <color indexed="81"/>
            <rFont val="Tahoma"/>
            <family val="2"/>
          </rPr>
          <t>DIANA:</t>
        </r>
        <r>
          <rPr>
            <sz val="9"/>
            <color indexed="81"/>
            <rFont val="Tahoma"/>
            <family val="2"/>
          </rPr>
          <t xml:space="preserve">
VER INSTRUCTIVO</t>
        </r>
      </text>
    </comment>
  </commentList>
</comments>
</file>

<file path=xl/sharedStrings.xml><?xml version="1.0" encoding="utf-8"?>
<sst xmlns="http://schemas.openxmlformats.org/spreadsheetml/2006/main" count="516" uniqueCount="303">
  <si>
    <t>ÁREA</t>
  </si>
  <si>
    <t>ACTIVIDADES PRINCIPALES</t>
  </si>
  <si>
    <t>TIPO ACTIVIDAD</t>
  </si>
  <si>
    <t>CLASIFICACION DEL PELIGRO</t>
  </si>
  <si>
    <t>DESCRIPCION DEL PELIGRO</t>
  </si>
  <si>
    <t>N/A</t>
  </si>
  <si>
    <t>INSTALACIONES LOCATIVAS</t>
  </si>
  <si>
    <t>SANEAMIENTO BÁSICO</t>
  </si>
  <si>
    <t>RUTINARIA</t>
  </si>
  <si>
    <t>Quemaduras internas y externas, electrocución</t>
  </si>
  <si>
    <t>Condiciones de orden y aseo deficientes, exceso de materiales Almacenados en el área de circulación, obstruyendo el paso</t>
  </si>
  <si>
    <t>cansancio, estrés, fatiga visual, caídas, accidentes</t>
  </si>
  <si>
    <t xml:space="preserve">Estante alto (mayor a 2.20m), con elementos mal ubicados </t>
  </si>
  <si>
    <t>Fracturas, lesiones, pérdidas económicas, incendio</t>
  </si>
  <si>
    <t>Se recomienda anclar o sujetar los estantes de almacenamiento para prevenir posibles accidentes, Y ordenar de manera adecuada y segura los elementos que van en la parte alta de los estantes</t>
  </si>
  <si>
    <t>Ubicar los recipientes para disposición de los residuos sólidos de acuerdo con la codificación de colores establecida</t>
  </si>
  <si>
    <t>Realizar capacitaciones del manejo integral de los residuos.</t>
  </si>
  <si>
    <t xml:space="preserve">FUENTE  </t>
  </si>
  <si>
    <t xml:space="preserve">MEDIO </t>
  </si>
  <si>
    <t>INDIVIDUO</t>
  </si>
  <si>
    <t>NE</t>
  </si>
  <si>
    <t>ND</t>
  </si>
  <si>
    <t>NP</t>
  </si>
  <si>
    <t>NC</t>
  </si>
  <si>
    <t>NR</t>
  </si>
  <si>
    <t>VALORACION DE RIESGO</t>
  </si>
  <si>
    <t xml:space="preserve">                                            EVALUCION DE RIESGO</t>
  </si>
  <si>
    <t>BIOMECANICO</t>
  </si>
  <si>
    <t>Movimientos repetitivos en miembros de la mano</t>
  </si>
  <si>
    <t>EFECTOS POSIBLES</t>
  </si>
  <si>
    <t>Posturas inadecuadas</t>
  </si>
  <si>
    <t>Condiciones de  salud</t>
  </si>
  <si>
    <t>enfermedades profesionales a las actividades realizadas</t>
  </si>
  <si>
    <t>Ninguno</t>
  </si>
  <si>
    <t>pausas activas</t>
  </si>
  <si>
    <t>capacitaciones</t>
  </si>
  <si>
    <t>Plan de Saneamiento básico coordinado por el Sistema de Gestión Ambiental  para la recolección de todo tipo de residuos</t>
  </si>
  <si>
    <t xml:space="preserve"> RUTINARIA</t>
  </si>
  <si>
    <t>INP</t>
  </si>
  <si>
    <t>INR</t>
  </si>
  <si>
    <t>III</t>
  </si>
  <si>
    <t>INTERPRETACION</t>
  </si>
  <si>
    <t>BAJO</t>
  </si>
  <si>
    <t xml:space="preserve">  RUTINARIA</t>
  </si>
  <si>
    <t>Epp</t>
  </si>
  <si>
    <t>FISICO</t>
  </si>
  <si>
    <t>IV</t>
  </si>
  <si>
    <t>PEOR CONSECUENCIA</t>
  </si>
  <si>
    <t>EXISTENCIA REQUISITO LEGAL ASOCIADO</t>
  </si>
  <si>
    <t>CONTROLES DE INGENIERIA</t>
  </si>
  <si>
    <t xml:space="preserve">       CRITERIOS PARA ESTABLECER CONTROLES</t>
  </si>
  <si>
    <t>SEÑALIZACION AVERTENCIA  DE CONTROLES ADMINISTRATIVOS</t>
  </si>
  <si>
    <t>Si</t>
  </si>
  <si>
    <t>MEDIO</t>
  </si>
  <si>
    <t>Facturas</t>
  </si>
  <si>
    <t>Conflictos</t>
  </si>
  <si>
    <t>ALTO</t>
  </si>
  <si>
    <t>II</t>
  </si>
  <si>
    <t>I</t>
  </si>
  <si>
    <t>RIESGO</t>
  </si>
  <si>
    <t>Aceptable</t>
  </si>
  <si>
    <t xml:space="preserve">Quemaduras 1, 2,3 grado </t>
  </si>
  <si>
    <t>se encuentran afiliados a EPS Y ARL</t>
  </si>
  <si>
    <t>Bajo nivel de productividad</t>
  </si>
  <si>
    <t xml:space="preserve">Ninguno </t>
  </si>
  <si>
    <t>CRITERIO DE VALORACIÓN</t>
  </si>
  <si>
    <t>DESCRIPCIÓN</t>
  </si>
  <si>
    <t>NIVEL DE DEFICIENCIAS</t>
  </si>
  <si>
    <t>Nivel de Deficiencia</t>
  </si>
  <si>
    <t>Se han detectado factores de riesgo significativos que determinan como muy posible la generación de fallos. El conjunto de medidas preventivas existentes respecto al riesgo resulta ineficaz.</t>
  </si>
  <si>
    <t>Se ha detectado algún factor de riesgo significativo que precisa ser corregido. La eficacia del conjunto de medidas preventivas existentes se ha reducido considerablemente.</t>
  </si>
  <si>
    <t>Se ha detectado factores de riesgo de menor importancia. La eficacia del conjunto de medidas preventivas respecto al riesgo no se ve reducida de forma apreciable.</t>
  </si>
  <si>
    <t>No se ha detectado anomalía destacable alguna. El riesgo está controlado, no se valora.</t>
  </si>
  <si>
    <t>SINIFICADO</t>
  </si>
  <si>
    <t>NIVEL DE EXPOSICION</t>
  </si>
  <si>
    <t>es una medida de la frecuencia con que se da la exposición al riesgo. Para un riesgo concreto, el nivel de exposición se puede estimar en función de los tiempos de permanencia en áreas de trabajo, operaciones con máquinas, etc.</t>
  </si>
  <si>
    <t>Continuada (EC)</t>
  </si>
  <si>
    <t>Continuamente. Varias veces en su jornada laboral con tiempo prolongado</t>
  </si>
  <si>
    <t>Frecuente (EF)</t>
  </si>
  <si>
    <t>Varias veces en su jornada laboral, aunque sea con tiempos cortos.</t>
  </si>
  <si>
    <t>Alguna vez en su jornada laboral y con periodo de tiempo corto.</t>
  </si>
  <si>
    <t>Esporádica (EE)</t>
  </si>
  <si>
    <t>Irregularmente</t>
  </si>
  <si>
    <t>NIVEL DE PROBABILIDAD</t>
  </si>
  <si>
    <t>puede ser determinada en términos precisos en función de las probabilidades del suceso inicial que lo genera y de los siguientes sucesos desencadenantes. En tal sentido, la probabilidad del accidente será más compleja de determinar cuanto más larga sea la cadena causal, ya que habrá que conocer todos los sucesos que intervienen, así como las probabilidades de los mismos, para efectuar el correspondiente producto. Los métodos complejos de análisis nos ayudan a llevar a cabo esta tarea.</t>
  </si>
  <si>
    <t>Muy Alta (MA)</t>
  </si>
  <si>
    <t>Entre 
40 y 24</t>
  </si>
  <si>
    <t>Alta (A)</t>
  </si>
  <si>
    <t>Entre 
20 y10</t>
  </si>
  <si>
    <t>Media (M)</t>
  </si>
  <si>
    <t xml:space="preserve">Entre      8 y 6 </t>
  </si>
  <si>
    <t>Situación deficiente con exposición esporádica, o bien, situación mejorable con exposición continuada o frecuente. Es posible que suceda el daño alguna vez.</t>
  </si>
  <si>
    <t>Baja (B)</t>
  </si>
  <si>
    <t xml:space="preserve">Entre      4 y 2 </t>
  </si>
  <si>
    <t>DETERMINACION DE NIVEL DE PROBABILIDAD</t>
  </si>
  <si>
    <r>
      <t xml:space="preserve">En función del nivel de deficiencia de las medidas preventivas y del </t>
    </r>
    <r>
      <rPr>
        <b/>
        <sz val="11"/>
        <color theme="1"/>
        <rFont val="Calibri"/>
        <family val="2"/>
        <scheme val="minor"/>
      </rPr>
      <t>nivel de exposición al riesgo</t>
    </r>
    <r>
      <rPr>
        <sz val="11"/>
        <color theme="1"/>
        <rFont val="Calibri"/>
        <family val="2"/>
        <scheme val="minor"/>
      </rPr>
      <t xml:space="preserve">, se determinará el </t>
    </r>
    <r>
      <rPr>
        <b/>
        <sz val="11"/>
        <color theme="1"/>
        <rFont val="Calibri"/>
        <family val="2"/>
        <scheme val="minor"/>
      </rPr>
      <t>nivel de probabilidad (NP)</t>
    </r>
    <r>
      <rPr>
        <sz val="11"/>
        <color theme="1"/>
        <rFont val="Calibri"/>
        <family val="2"/>
        <scheme val="minor"/>
      </rPr>
      <t xml:space="preserve">, el cual se puede expresar como el producto de ambos términos, es decir, </t>
    </r>
    <r>
      <rPr>
        <b/>
        <sz val="11"/>
        <color theme="1"/>
        <rFont val="Calibri"/>
        <family val="2"/>
        <scheme val="minor"/>
      </rPr>
      <t>ND x NE = NP</t>
    </r>
    <r>
      <rPr>
        <sz val="11"/>
        <color theme="1"/>
        <rFont val="Calibri"/>
        <family val="2"/>
        <scheme val="minor"/>
      </rPr>
      <t xml:space="preserve"> </t>
    </r>
  </si>
  <si>
    <t>NIVEL DE CONSECUENCIA</t>
  </si>
  <si>
    <t xml:space="preserve">Para estimar el nivel de consecuencias (NC) del accidente asociado al factor de riesgo se emplean cuatro niveles de clasificación. Se establece un doble significado; por un lado, se categorizan los daños físicos y, por otro, los daños materiales. Se debe evitar establecer una traducción monetaria de éstos últimos, dado que su importancia será relativa en función del tipo de empresa y de su tamaño. Ambos significados deben ser considerados independientemente, teniendo más peso los daños a personas que los daños materiales. Cuando las lesiones no son importantes la consideración de los daños materiales debe ayudarnos a establecer prioridades con un mismo nivel de consecuencias establecido para personas. </t>
  </si>
  <si>
    <t>Mortal o Catastrófico (M)</t>
  </si>
  <si>
    <t>muerto o más</t>
  </si>
  <si>
    <t>Destrucción total del sistema
(difícil renovarlo)</t>
  </si>
  <si>
    <t>Lesiones graves que pueden 
ser irreparables</t>
  </si>
  <si>
    <t>Destrucción parcial del sistema
(compleja y costosa reparación)</t>
  </si>
  <si>
    <t>Muy Grave (MG)</t>
  </si>
  <si>
    <t>Grave (G)</t>
  </si>
  <si>
    <t>Lesiones con incapacidad 
laboral transitoria</t>
  </si>
  <si>
    <t>Se requiere paro del proceso
para efectuar la reparación</t>
  </si>
  <si>
    <t>Leve (L)</t>
  </si>
  <si>
    <t>Pequeñas lesiones que no 
requieren hospitalización</t>
  </si>
  <si>
    <t xml:space="preserve">Reparable sin necesidad de 
paro del proceso
</t>
  </si>
  <si>
    <t>NIVEL DE RIESGO</t>
  </si>
  <si>
    <t>4000- 600</t>
  </si>
  <si>
    <t>500 - 150</t>
  </si>
  <si>
    <t>Corregir y adoptar medidas de control de inmediato sin embargo suspender actividades si el nivel de riesgo esta por encima o igual 360.</t>
  </si>
  <si>
    <t>No Aceptable o Aceptable con control especifico</t>
  </si>
  <si>
    <t xml:space="preserve"> No Aceptable </t>
  </si>
  <si>
    <t>120 - 40</t>
  </si>
  <si>
    <t xml:space="preserve">Mejorable </t>
  </si>
  <si>
    <t xml:space="preserve">ND x NE = NP </t>
  </si>
  <si>
    <t xml:space="preserve"> DAÑOS PERSONALES     DAÑOS MATERIALES      </t>
  </si>
  <si>
    <t>se define como la magnitud de la vinculación esperable entre el conjunto de factores de riesgo considerados y su relación causal directa con el posible accidente de trabajo. Los valores numéricos empleados en esta metodología y el significado de los mismos se indican en el siguiente cuadro:</t>
  </si>
  <si>
    <t>Ocasional (EO)</t>
  </si>
  <si>
    <t>Situación deficiente con exposición continuada, o muy deficiente con exposición frecuente. Normalmente la materialización del riesgo ocurre con frecuencia.</t>
  </si>
  <si>
    <t>Situación deficiente con exposición frecuente u ocasional, o bien situación muy frecuente con exposición ocasional o esporádica. La materialización del riesgo es posible que suceda varias veces en el ciclo de vida laboral.</t>
  </si>
  <si>
    <t>Situación mejorable con exposición ocasional o esporádica. No es esperable que se materialice el riesgo, aunque puede ser concebible.</t>
  </si>
  <si>
    <t xml:space="preserve">Revisión electricidad </t>
  </si>
  <si>
    <t xml:space="preserve">uso de EPP, señalización </t>
  </si>
  <si>
    <t>Desconocimiento de las características de personalidad  y solución de problemas</t>
  </si>
  <si>
    <t>Es necesario hacer estudios psicométricos y clínicos aplicados por expertos para evaluar las condición de la población trabajadora.</t>
  </si>
  <si>
    <t>Lesiones musculo esqueléticas en miembros</t>
  </si>
  <si>
    <t>Lesiones musculo esqueléticas</t>
  </si>
  <si>
    <t>Lumbalgia crónica</t>
  </si>
  <si>
    <t>Presencia de condiciones de aseo deficientes, estrés, di confort</t>
  </si>
  <si>
    <t xml:space="preserve">Irritación de piel , cortes , pinchazo </t>
  </si>
  <si>
    <t>Se realizan exámenes  médicos de ingreso, además  se realizan  para evaluar  las condiciones a los que están expuestos los trabajadores , y así minimizar accidentes y enfermedades profesionales.</t>
  </si>
  <si>
    <t>Asegurar la evolución de programa de vigilancia epidemiológica  para que sea pertinente con los factores psicosociales existentes. Capacitaciones continuas</t>
  </si>
  <si>
    <t>Conflictos disminución de buen clima laboral , desadaptación laboral</t>
  </si>
  <si>
    <t>CONTROLES EXISTENTES</t>
  </si>
  <si>
    <r>
      <t xml:space="preserve">El Nivel de Riesgo se determina como producto  </t>
    </r>
    <r>
      <rPr>
        <b/>
        <sz val="10"/>
        <color rgb="FF000000"/>
        <rFont val="Arial"/>
        <family val="2"/>
      </rPr>
      <t>NP x NC = NR.</t>
    </r>
    <r>
      <rPr>
        <sz val="10"/>
        <color rgb="FF000000"/>
        <rFont val="Arial"/>
        <family val="2"/>
      </rPr>
      <t>permite determinar el nivel de riesgo y, mediante agrupación de los diferentes valores obtenidos, establecer bloques de priorización de las intervenciones, a través del establecimiento</t>
    </r>
  </si>
  <si>
    <t xml:space="preserve">Muy Alto </t>
  </si>
  <si>
    <t xml:space="preserve">Alto </t>
  </si>
  <si>
    <t xml:space="preserve">Medio </t>
  </si>
  <si>
    <t xml:space="preserve">Bajo </t>
  </si>
  <si>
    <t>INTERPRETACION  NIVEL DE RIESGO ( INR)</t>
  </si>
  <si>
    <t>Nivel de EXPOSICION</t>
  </si>
  <si>
    <t>Nivel de PROBABILIDAD  (INP)</t>
  </si>
  <si>
    <t>Nivel de CONSECUENCIA</t>
  </si>
  <si>
    <t xml:space="preserve"> NIVEL DE RIESGO</t>
  </si>
  <si>
    <t>No  EXPUESTO</t>
  </si>
  <si>
    <t xml:space="preserve"> NO RUTINARIA</t>
  </si>
  <si>
    <t>NO RUTINARIA</t>
  </si>
  <si>
    <t>MUY ALTO</t>
  </si>
  <si>
    <t>Inadecuado manejo y  disposición de residuos,  se cuenta con un sistema de clasificación</t>
  </si>
  <si>
    <t>BIOLÓGICO</t>
  </si>
  <si>
    <t>gripa malestar general</t>
  </si>
  <si>
    <t xml:space="preserve">Mal lavado de manos </t>
  </si>
  <si>
    <t>EPP( Uso tapabocas)</t>
  </si>
  <si>
    <t>B</t>
  </si>
  <si>
    <t>MEJORABLE</t>
  </si>
  <si>
    <t>CONDICIONES DESEGURIDAD</t>
  </si>
  <si>
    <t>Robos, atracos, asaltos, atentados, desorden público                    *Heridas, alteraciones del comportamiento, muerte.    * Otros riesgos asociados a este tipo de peligros.</t>
  </si>
  <si>
    <t xml:space="preserve">lesiones, heridas, muerte </t>
  </si>
  <si>
    <t>calles</t>
  </si>
  <si>
    <t xml:space="preserve">cuidados a manejo de horarios </t>
  </si>
  <si>
    <t xml:space="preserve">fracturas </t>
  </si>
  <si>
    <t>Capacitación de riesgo publico que hacer antes, durante y después, custodia de dinero en efectivo en lugares apropiados,.</t>
  </si>
  <si>
    <t>PANORAMA DE FACTORES DE RIESGOS</t>
  </si>
  <si>
    <t>ELI.Eliminacion</t>
  </si>
  <si>
    <t>TIPO DE PELIGRO</t>
  </si>
  <si>
    <t>POSIBLES RIESGOS/CONSECUENCIAS</t>
  </si>
  <si>
    <t xml:space="preserve">SUGERENCIA DE MEDIDAS DE PREVENCION Y CONTROL </t>
  </si>
  <si>
    <t>JERARQUIA DE CONTROLES</t>
  </si>
  <si>
    <t>ELI</t>
  </si>
  <si>
    <t>SUS</t>
  </si>
  <si>
    <t>CI</t>
  </si>
  <si>
    <t>CA</t>
  </si>
  <si>
    <t>EPP</t>
  </si>
  <si>
    <t>BIOLOGICO</t>
  </si>
  <si>
    <t xml:space="preserve">VIRUS BACTERIAS HONGOS </t>
  </si>
  <si>
    <t>Uso de  EPP</t>
  </si>
  <si>
    <t>x</t>
  </si>
  <si>
    <t>Contar con esquema de vacunación.</t>
  </si>
  <si>
    <t>Implementar programa de orden y aseo en sitio de trabajo.</t>
  </si>
  <si>
    <t>X</t>
  </si>
  <si>
    <t>Implementar medidas de bioseguridad y barreras de protección.</t>
  </si>
  <si>
    <t>Eliminar correctamente desechos orgánicos.</t>
  </si>
  <si>
    <t>Señalización que indique riesgo biológico</t>
  </si>
  <si>
    <t>Aplicación de procedimientos seguros.</t>
  </si>
  <si>
    <t>Sanitizar con recursos e insumos apropiados los ambientes de trabajo.</t>
  </si>
  <si>
    <t>Otras sugerencias asociadas para prevenir y eliminar este tipo de peligros.</t>
  </si>
  <si>
    <t>-</t>
  </si>
  <si>
    <t>ILUMINACION</t>
  </si>
  <si>
    <t>*Alteraciones visuales                                                *Cefaleas                                                                          * Accidentes de trabajo                                           * Otros riesgos asociados a este tipo de peligros.</t>
  </si>
  <si>
    <t>cantidad y calidad de luz acorde a la labor a realizar</t>
  </si>
  <si>
    <t>aplicación de procedimientos seguros</t>
  </si>
  <si>
    <t>Postura forzada o incorrecta o movimiento repetitivo</t>
  </si>
  <si>
    <t>Implementar pausas activas</t>
  </si>
  <si>
    <t>realizar las tareas evitando las posturas incomodas del cuerpo</t>
  </si>
  <si>
    <t>otras sugerencias asociadas para prevenir y evitar este tipo de peligros</t>
  </si>
  <si>
    <t>_</t>
  </si>
  <si>
    <t>Manipulación manual de cargas</t>
  </si>
  <si>
    <t>identificar y verificar peso del material a manipular</t>
  </si>
  <si>
    <t>CONDICIONES DE SEGURIDAD</t>
  </si>
  <si>
    <t>Mecánico (elementos de máquinas, herramientas, piezas a trabajar, materiales proyectados sólidos o fluidos</t>
  </si>
  <si>
    <t>Pisadas, choques, golpes, atrapamientos                     * Heridas, fracturas, lesiones osteomusculares. * Aplastamiento, contusión, quemaduras, amputación, enucleación, pinchazos, rasguños, traumas.             * Otros riesgos asociados a este tipo de peligros</t>
  </si>
  <si>
    <t>Uso de EPP</t>
  </si>
  <si>
    <t>mantenimiento preventivo de herramienta maquinaria y equipo</t>
  </si>
  <si>
    <t>Locativo
(almacenamiento,
superficies de trabajo
(irregularidades,
deslizantes,
con diferencia del
nivel)
condiciones de orden
y aseo,
caídas de objeto)</t>
  </si>
  <si>
    <t>Caída de personas, caída de objetos/accidentes de trabajo, golpes, contusiones, traumas, heridas, lesiones osteomusculares, quemaduras. (entre otros asociados).                       * Otros riesgos asociados a este tipo de peligros.</t>
  </si>
  <si>
    <t>Capacitación seguimiento y control a la aplicación de procedimientos seguros.</t>
  </si>
  <si>
    <t>Gestión oportuna a las condiciones inseguras identificadas en las inspecciones.</t>
  </si>
  <si>
    <t>Realizar mantenimiento oportuno a infraestructura.</t>
  </si>
  <si>
    <t>Áreas de almacenamiento seguras</t>
  </si>
  <si>
    <t>Áreas de circulación de personas y equipos señalizadas, demarcadas y despejadas.</t>
  </si>
  <si>
    <t>Mantenimiento y control de medios de transporte y ayudas mecánicas</t>
  </si>
  <si>
    <t>Capacitación seguimiento y control a la aplicación de procedimientos seguros</t>
  </si>
  <si>
    <t>Aislamiento de fuentes de ignición de material combustible</t>
  </si>
  <si>
    <t>Dotación y capacitación en uso adecuado de extintores</t>
  </si>
  <si>
    <t>Conformación de brigada de emergencias con recurso suficientes en equipos y personal</t>
  </si>
  <si>
    <t>Control de fuentes de calor</t>
  </si>
  <si>
    <t>Plan de emergencias</t>
  </si>
  <si>
    <t>Capacitación al personal en identificación y control de peligros y riesgos</t>
  </si>
  <si>
    <t>Exámenes médicos ocupacionales</t>
  </si>
  <si>
    <t>Contar con los procedimientos operativos normalizados para atención en caso incendio</t>
  </si>
  <si>
    <t>Demarcar y señalizar el área de trabajo.</t>
  </si>
  <si>
    <t>Público</t>
  </si>
  <si>
    <t>Capacitación en manejo de riesgo público, que hacer antes, durante y después</t>
  </si>
  <si>
    <t>Custodiar el dinero en efectivo en lugares apropiados</t>
  </si>
  <si>
    <t>PSICOSOCIAL</t>
  </si>
  <si>
    <t xml:space="preserve">Gestión organizacional, características de la organización del
trabajo,
características del
grupo social del
trabajo, condiciones
de la tarea, interface
persona tarea,
jornada de trabajo. </t>
  </si>
  <si>
    <t xml:space="preserve">Carga física, carga mental, carga psíquica o emocional, carga de trabajo, acoso laboral.
* Estrés, alteraciones
cardiovasculares,
alteraciones
gastrointestinales, cefalea,
migraña, depresión,
ansiedad, alteraciones del
comportamiento.
* Accidentes de trabajo.
* Otros riesgos asociados a
este tipo de peligros.
</t>
  </si>
  <si>
    <t>Política clara para prevenir acoso laboral y promover un ambiente de convivencia laboral.</t>
  </si>
  <si>
    <t>Actividades educativas y formativas con los trabajadores con el objeto de modificar actitudes o respuestas.</t>
  </si>
  <si>
    <t>Desarrollar programas de intervención en crisis.</t>
  </si>
  <si>
    <t>Elaborar códigos o manuales de convivencia en los que se identifiquen los tipos de comportamiento aceptables en la empresa.</t>
  </si>
  <si>
    <t>Fomentar el apoyo entre el equipo de trabajo en la realización de las tareas</t>
  </si>
  <si>
    <t>Garantizar el respeto y el trato justo a las personas.</t>
  </si>
  <si>
    <t>Garantizar la seguridad proporcionando estabilidad en el empleo y en todas las condiciones de trabajo.</t>
  </si>
  <si>
    <t>Cambiar la cultura de mando y establecer procedimientos para gestionar personas de forma saludable.</t>
  </si>
  <si>
    <t>Facilitar la compatibilidad de la vida familiar y laboral.</t>
  </si>
  <si>
    <t>Adecuar la cantidad de trabajo al tiempo que dura la jornada.</t>
  </si>
  <si>
    <t>FENOMENOS NATURALES</t>
  </si>
  <si>
    <t>Sismo, terremoto, vendaval, inundación, derrumbe, precipitaciones</t>
  </si>
  <si>
    <t>Diseño, ejecución y control del plan de emergencias</t>
  </si>
  <si>
    <t>Conformación de la brigada de emergencias.</t>
  </si>
  <si>
    <t>Dotación y capacitación a la brigada de emergencias.</t>
  </si>
  <si>
    <t>Mantenimiento oportuno a las condiciones inseguras identificadas en las inspecciones</t>
  </si>
  <si>
    <t>Capacitaciones a todos los niveles de la organización en cómo actuar antes, durante y después de la emergencia.</t>
  </si>
  <si>
    <t>Implementar programa de orden y aseo en todas las áreas de trabajo.  Realizar inspecciones de seguridad, orden y aseo.</t>
  </si>
  <si>
    <t xml:space="preserve"> depósito de aguas limpias y sucias</t>
  </si>
  <si>
    <t>Explosión, fuga, derrame, incendio                                               * Heridas, traumas, quemaduras, intoxicación, muerte.                                                * Otros riesgos asociados a este tipo de peligros.</t>
  </si>
  <si>
    <t>Robos, atracos, asaltos, atentados, desorden público                               *Heridas, alteraciones del comportamiento, muerte.                                                     * Otros riesgos asociados a este tipo de peligros.</t>
  </si>
  <si>
    <t>Sismo, terremoto, vendaval, inundación, derrumbe, precipitaciones.                         * Heridas, traumas, aplastamiento, muerte. * Otros riesgos asociados a este tipo de peligros</t>
  </si>
  <si>
    <t>inspecciones periódicas a infraestructura y equipos de atención de emergencias.</t>
  </si>
  <si>
    <t>CA. Controles Administrativos</t>
  </si>
  <si>
    <t xml:space="preserve">EPP.Equipos y elementos de protección personal </t>
  </si>
  <si>
    <t>CI.Control es de ingeniería</t>
  </si>
  <si>
    <t xml:space="preserve">SUS. Sustitución </t>
  </si>
  <si>
    <t>*Contacto con
microorganismos y
microrganismos.
*Mordeduras, rasguños y
picaduras.
* Enfermedades
infecciosas, virales,
cutáneas y parasitarias.
* Reacciones alérgicas,
avenamiento, muerte.
* Otros riesgos asociados a
este tipo de peligros</t>
  </si>
  <si>
    <t>Mayor iluminación natural que artificial</t>
  </si>
  <si>
    <t>fuentes de luz libres e obstáculos</t>
  </si>
  <si>
    <t>exámenes médicos ocupacionales</t>
  </si>
  <si>
    <t>*Lesiones de los tendones, de espalda y neurovasculares                                                        * Lesiones osteomusculares.                              *Trastornos.  musculo esqueléticos               * Otros riesgos asociados a este tipo de peligros.</t>
  </si>
  <si>
    <t>Diseño ergonómico del puesto de trabajo</t>
  </si>
  <si>
    <t>residir la fuerza que se emplea en ciertas tareas</t>
  </si>
  <si>
    <t>mejorar técnicas de trabajo</t>
  </si>
  <si>
    <t xml:space="preserve">Sobreesfuerzo, esfuerzo excesivo                                               * Accidentes de trabajo, lesiones osteomusculares, heridas, traumas contusiones.
* Otros riesgos asociados a
este tipo de peligros.
</t>
  </si>
  <si>
    <t>Ejercicios de estiramiento y pausas activas</t>
  </si>
  <si>
    <t>exámenes médicos de ingreso, periódicos y de egreso</t>
  </si>
  <si>
    <t>capacitación en manipulación adecuada de cargas e higiene postural</t>
  </si>
  <si>
    <t>trabajar en equipo utilizar ayudas mecánicas</t>
  </si>
  <si>
    <t>durante la manipulación de cargas no utilizar accesorios en manos y brazos</t>
  </si>
  <si>
    <t>capacitación al personal en la identificación y control de peligros y riesgos</t>
  </si>
  <si>
    <t>Capacitación en cuidado de manos y cuerpo</t>
  </si>
  <si>
    <t>auto reporte de condiciones inseguras</t>
  </si>
  <si>
    <t>Tecnológico</t>
  </si>
  <si>
    <t xml:space="preserve"> exposición agentes biológicos( Virus  bacterias, hongos etc..) </t>
  </si>
  <si>
    <t xml:space="preserve">Situación critica suspender actividades hasta que el riesgo este bajo control. Intervención urgente </t>
  </si>
  <si>
    <t>Mejorar si es posible. Seria conveniente justificar la intervención y su rentabilidad.</t>
  </si>
  <si>
    <t>Mantener las medidas  de control existentes, pero se deberían considerar soluciones o mejoras y se deben hacer comprobaciones periódicas para asegurar que el riesgo aun es aceptable</t>
  </si>
  <si>
    <t xml:space="preserve">1. ATENCION AL CLIENTE INTERNO Y EXTERNO                           2. RECIBIR Y RESPONDER CORREOS 3. SELECCION Y CONTRATACION        4. REGISTRAR DOCUMENTOS                  5. PRESTAR APOYO ADMINISTRATIVO A DIFERENTES ÁREAS       6. REALIZAR TAREAS COMO FOTOCOPIADO, IMPRESIONES, SCANNER,  ETC,         7. REALIZACION DE NOMINAS.  </t>
  </si>
  <si>
    <t xml:space="preserve">MATRIZ DE IDENTIFICACIÓN DE PELIGROS, VALORACIÓN DEL RIESGO Y DETRMINACIÓN DE CONTROLES                                                                                                                                                                                                                                                  </t>
  </si>
  <si>
    <t>SST-MT-02</t>
  </si>
  <si>
    <t>Version: 1</t>
  </si>
  <si>
    <t>Enero de 2021</t>
  </si>
  <si>
    <t xml:space="preserve">2. RECIBIR Y RESPONDER CORREOS  3. GESTIONAR LA DISTRIBUCION DE CORRESPONDENCIA       4. REGISTRAR DOCUMENTOS                  5. PRESTAR APOYO ADMINISTRATIVO A DIFERENTES ÁREAS       6. REALIZAR TAREAS COMO FOTOCOPIADO, IMPRESIONES, SCANNER,  ETC.          7.MANEJO DE ARCHIVO  </t>
  </si>
  <si>
    <t>Enfermedad COVID-19</t>
  </si>
  <si>
    <t>Túnel del Carpio, alteraciones musculares.</t>
  </si>
  <si>
    <t>Asegurar la socialización de pausas activas, desarrollar estrategias y practicas de higiene postural para evitar lesiones musculo esqueléticas. rotar personal, presupuesto. Inspecciones de puesto de trabajo- analisis de puesto de trabajo</t>
  </si>
  <si>
    <t xml:space="preserve">                 MEDIDAS DE INTERVENCIÓN</t>
  </si>
  <si>
    <t>ELIMINACIÓN</t>
  </si>
  <si>
    <t>SUSTITUCIÓN</t>
  </si>
  <si>
    <t>Socializar capacitación de buen manejo de lavado de manos,uso de tapabocas y lavado de manos, Contar con esquema de vacunación.</t>
  </si>
  <si>
    <t>Oficinas administrativas</t>
  </si>
  <si>
    <t>Trabajo en casa, Controles de distanciamiento.</t>
  </si>
  <si>
    <t xml:space="preserve">Areas de trabajo con ventilación natural, acrilicos </t>
  </si>
  <si>
    <t>Diseño de puesto de trabajo, aplicación de procedimientos seguros.</t>
  </si>
  <si>
    <t>Diseño de puesto de trabajo, accesorios ergonomicos. Mantenimiento, aplicación de procedimientos seguros</t>
  </si>
  <si>
    <t>Realizar mantenimiento correctivo a los Pisos  para nivelarlos y evitar posibles accidentes, auto reporte de condiciones inseguras</t>
  </si>
  <si>
    <t>Electrico, existen instalaciones eléctricas en mal estado (tomas sueltas, cables pelados)</t>
  </si>
  <si>
    <t xml:space="preserve">tapabocas, </t>
  </si>
  <si>
    <t xml:space="preserve">PSICOSOCIAL </t>
  </si>
  <si>
    <t>Puerta automatica, circuito de camaras.</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</si>
</sst>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b/>
      <sz val="11"/>
      <color theme="1"/>
      <name val="Calibri"/>
      <family val="2"/>
      <scheme val="minor"/>
    </font>
    <font>
      <b/>
      <sz val="12"/>
      <color theme="1"/>
      <name val="Arial"/>
      <family val="2"/>
    </font>
    <font>
      <b/>
      <sz val="16"/>
      <color theme="1"/>
      <name val="Arial"/>
      <family val="2"/>
    </font>
    <font>
      <sz val="10"/>
      <color theme="1"/>
      <name val="Arial"/>
      <family val="2"/>
    </font>
    <font>
      <sz val="10"/>
      <color rgb="FF000000"/>
      <name val="Arial"/>
      <family val="2"/>
    </font>
    <font>
      <b/>
      <sz val="10"/>
      <color rgb="FF000000"/>
      <name val="Arial"/>
      <family val="2"/>
    </font>
    <font>
      <sz val="10"/>
      <color theme="1"/>
      <name val="Calibri"/>
      <family val="2"/>
      <scheme val="minor"/>
    </font>
    <font>
      <b/>
      <sz val="12"/>
      <color rgb="FF000000"/>
      <name val="Arial"/>
      <family val="2"/>
    </font>
    <font>
      <sz val="9"/>
      <color indexed="81"/>
      <name val="Tahoma"/>
      <family val="2"/>
    </font>
    <font>
      <b/>
      <sz val="9"/>
      <color indexed="81"/>
      <name val="Tahoma"/>
      <family val="2"/>
    </font>
    <font>
      <b/>
      <sz val="8"/>
      <color theme="1"/>
      <name val="Calibri"/>
      <family val="2"/>
      <scheme val="minor"/>
    </font>
    <font>
      <b/>
      <sz val="10"/>
      <color theme="1"/>
      <name val="Arial"/>
      <family val="2"/>
    </font>
    <font>
      <b/>
      <sz val="10"/>
      <color theme="1"/>
      <name val="Arial Black"/>
      <family val="2"/>
    </font>
    <font>
      <sz val="10"/>
      <color theme="1"/>
      <name val="Arial Black"/>
      <family val="2"/>
    </font>
    <font>
      <sz val="10"/>
      <name val="Times New Roman"/>
      <family val="1"/>
    </font>
    <font>
      <b/>
      <sz val="12"/>
      <name val="Times New Roman"/>
      <family val="1"/>
    </font>
    <font>
      <b/>
      <sz val="10"/>
      <name val="Times New Roman"/>
      <family val="1"/>
    </font>
    <font>
      <sz val="11"/>
      <name val="Times New Roman"/>
      <family val="1"/>
    </font>
    <font>
      <b/>
      <sz val="12"/>
      <color theme="1"/>
      <name val="Times New Roman"/>
      <family val="1"/>
    </font>
    <font>
      <b/>
      <sz val="14"/>
      <color theme="1"/>
      <name val="Arial"/>
      <family val="2"/>
    </font>
    <font>
      <b/>
      <sz val="9"/>
      <color rgb="FF000000"/>
      <name val="Tahoma"/>
      <family val="2"/>
    </font>
    <font>
      <sz val="9"/>
      <color rgb="FF000000"/>
      <name val="Tahoma"/>
      <family val="2"/>
    </font>
    <font>
      <b/>
      <sz val="20"/>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
      <patternFill patternType="solid">
        <fgColor rgb="FFC00000"/>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ck">
        <color theme="6" tint="-0.499984740745262"/>
      </left>
      <right style="thick">
        <color theme="6" tint="-0.499984740745262"/>
      </right>
      <top style="thick">
        <color theme="6" tint="-0.499984740745262"/>
      </top>
      <bottom style="thick">
        <color theme="6" tint="-0.499984740745262"/>
      </bottom>
      <diagonal/>
    </border>
    <border>
      <left style="thick">
        <color theme="6" tint="-0.499984740745262"/>
      </left>
      <right style="thick">
        <color theme="6" tint="-0.499984740745262"/>
      </right>
      <top style="thick">
        <color theme="6" tint="-0.499984740745262"/>
      </top>
      <bottom/>
      <diagonal/>
    </border>
    <border>
      <left style="thick">
        <color theme="6" tint="-0.499984740745262"/>
      </left>
      <right style="thick">
        <color theme="6" tint="-0.499984740745262"/>
      </right>
      <top/>
      <bottom/>
      <diagonal/>
    </border>
    <border>
      <left style="thick">
        <color theme="6" tint="-0.499984740745262"/>
      </left>
      <right style="thick">
        <color theme="6" tint="-0.499984740745262"/>
      </right>
      <top/>
      <bottom style="thick">
        <color theme="6" tint="-0.499984740745262"/>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s>
  <cellStyleXfs count="56">
    <xf numFmtId="0" fontId="0"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2">
    <xf numFmtId="0" fontId="0" fillId="0" borderId="0" xfId="0"/>
    <xf numFmtId="0" fontId="2" fillId="0" borderId="0" xfId="1"/>
    <xf numFmtId="0" fontId="0" fillId="6"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7" borderId="1" xfId="0" applyFont="1" applyFill="1" applyBorder="1" applyAlignment="1">
      <alignment horizontal="center" vertical="center"/>
    </xf>
    <xf numFmtId="0" fontId="8" fillId="0" borderId="12" xfId="0" applyFont="1" applyBorder="1" applyAlignment="1">
      <alignment horizontal="center" vertical="center"/>
    </xf>
    <xf numFmtId="0" fontId="19" fillId="0" borderId="0" xfId="1" applyFont="1"/>
    <xf numFmtId="0" fontId="20" fillId="3" borderId="1" xfId="1" applyFont="1" applyFill="1" applyBorder="1" applyAlignment="1">
      <alignment horizontal="center" vertical="center" wrapText="1"/>
    </xf>
    <xf numFmtId="0" fontId="21" fillId="9" borderId="1" xfId="1" applyFont="1" applyFill="1" applyBorder="1" applyAlignment="1" applyProtection="1">
      <alignment horizontal="left" vertical="center" wrapText="1"/>
      <protection locked="0"/>
    </xf>
    <xf numFmtId="0" fontId="22" fillId="9" borderId="8" xfId="1" applyFont="1" applyFill="1" applyBorder="1" applyAlignment="1" applyProtection="1">
      <alignment horizontal="left" vertical="center" wrapText="1"/>
      <protection locked="0"/>
    </xf>
    <xf numFmtId="0" fontId="20" fillId="8" borderId="1" xfId="1" applyFont="1" applyFill="1" applyBorder="1" applyAlignment="1" applyProtection="1">
      <alignment horizontal="center" vertical="center"/>
      <protection locked="0"/>
    </xf>
    <xf numFmtId="0" fontId="20" fillId="8" borderId="1" xfId="1" applyFont="1" applyFill="1" applyBorder="1" applyAlignment="1" applyProtection="1">
      <alignment horizontal="center" vertical="center" wrapText="1"/>
      <protection locked="0"/>
    </xf>
    <xf numFmtId="14" fontId="22" fillId="9" borderId="7" xfId="1" applyNumberFormat="1" applyFont="1" applyFill="1" applyBorder="1" applyAlignment="1" applyProtection="1">
      <alignment horizontal="left" vertical="center" wrapText="1"/>
      <protection locked="0"/>
    </xf>
    <xf numFmtId="0" fontId="22" fillId="9" borderId="7" xfId="1" applyFont="1" applyFill="1" applyBorder="1" applyAlignment="1" applyProtection="1">
      <alignment horizontal="left" vertical="center" wrapText="1"/>
      <protection locked="0"/>
    </xf>
    <xf numFmtId="0" fontId="22" fillId="9" borderId="10" xfId="1" applyFont="1" applyFill="1" applyBorder="1" applyAlignment="1" applyProtection="1">
      <alignment horizontal="left" vertical="center" wrapText="1"/>
      <protection locked="0"/>
    </xf>
    <xf numFmtId="0" fontId="22" fillId="9" borderId="0" xfId="1" applyFont="1" applyFill="1" applyBorder="1" applyAlignment="1" applyProtection="1">
      <alignment horizontal="left" vertical="center" wrapText="1"/>
      <protection locked="0"/>
    </xf>
    <xf numFmtId="0" fontId="22" fillId="9" borderId="9" xfId="1" applyFont="1" applyFill="1" applyBorder="1" applyAlignment="1" applyProtection="1">
      <alignment horizontal="left" vertical="center" wrapText="1"/>
      <protection locked="0"/>
    </xf>
    <xf numFmtId="0" fontId="22" fillId="9" borderId="16" xfId="1" applyFont="1" applyFill="1" applyBorder="1" applyAlignment="1" applyProtection="1">
      <alignment horizontal="left" vertical="center" wrapText="1"/>
      <protection locked="0"/>
    </xf>
    <xf numFmtId="0" fontId="23" fillId="3" borderId="1" xfId="1" applyFont="1" applyFill="1" applyBorder="1" applyAlignment="1">
      <alignment horizontal="center" vertical="center" wrapText="1"/>
    </xf>
    <xf numFmtId="0" fontId="20" fillId="8" borderId="1" xfId="1" applyFont="1" applyFill="1" applyBorder="1" applyAlignment="1" applyProtection="1">
      <alignment horizontal="center" vertical="top"/>
      <protection locked="0"/>
    </xf>
    <xf numFmtId="0" fontId="2"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5" fillId="8" borderId="1"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0" fillId="0" borderId="0" xfId="0" applyBorder="1"/>
    <xf numFmtId="0" fontId="12" fillId="10" borderId="1" xfId="0" applyFont="1" applyFill="1" applyBorder="1" applyAlignment="1">
      <alignment horizontal="center" vertical="center"/>
    </xf>
    <xf numFmtId="0" fontId="12" fillId="10" borderId="0" xfId="0" applyFont="1" applyFill="1" applyAlignment="1">
      <alignment horizontal="center"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center" vertical="center"/>
    </xf>
    <xf numFmtId="0" fontId="12" fillId="10" borderId="1" xfId="0" applyFont="1" applyFill="1" applyBorder="1" applyAlignment="1">
      <alignment horizontal="center" vertical="center" wrapText="1"/>
    </xf>
    <xf numFmtId="0" fontId="9" fillId="8" borderId="0" xfId="0" applyFont="1" applyFill="1" applyAlignment="1">
      <alignment horizontal="center" vertical="center" wrapText="1"/>
    </xf>
    <xf numFmtId="0" fontId="0" fillId="0" borderId="0" xfId="0" applyAlignment="1">
      <alignment horizontal="center" vertical="center"/>
    </xf>
    <xf numFmtId="0" fontId="9" fillId="8" borderId="4" xfId="0" applyFont="1" applyFill="1" applyBorder="1" applyAlignment="1">
      <alignment horizontal="center" vertical="center" wrapText="1"/>
    </xf>
    <xf numFmtId="0" fontId="9" fillId="8" borderId="2" xfId="0" applyFont="1" applyFill="1" applyBorder="1" applyAlignment="1">
      <alignment horizontal="center" vertical="center"/>
    </xf>
    <xf numFmtId="0" fontId="0" fillId="8" borderId="0" xfId="0" applyFill="1" applyBorder="1" applyAlignment="1">
      <alignment horizontal="center" vertical="center"/>
    </xf>
    <xf numFmtId="0" fontId="9" fillId="8" borderId="0" xfId="0" applyFont="1" applyFill="1" applyAlignment="1">
      <alignment horizontal="center" vertical="center"/>
    </xf>
    <xf numFmtId="0" fontId="9" fillId="8" borderId="2"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8" borderId="0" xfId="0" applyFill="1" applyAlignment="1">
      <alignment horizontal="center" vertical="center"/>
    </xf>
    <xf numFmtId="0" fontId="16" fillId="0" borderId="12" xfId="0" applyFont="1" applyBorder="1" applyAlignment="1">
      <alignment horizontal="center" vertical="center"/>
    </xf>
    <xf numFmtId="0" fontId="17" fillId="11"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7" fillId="11" borderId="1" xfId="0" applyFont="1" applyFill="1" applyBorder="1" applyAlignment="1">
      <alignment horizontal="center" vertical="center"/>
    </xf>
    <xf numFmtId="0" fontId="6" fillId="5" borderId="12" xfId="0" applyFont="1" applyFill="1" applyBorder="1" applyAlignment="1">
      <alignment horizontal="center" vertical="center"/>
    </xf>
    <xf numFmtId="0" fontId="8" fillId="0" borderId="12" xfId="0" applyFont="1" applyBorder="1" applyAlignment="1">
      <alignment horizontal="center" vertical="center" wrapText="1"/>
    </xf>
    <xf numFmtId="0" fontId="2" fillId="3" borderId="0" xfId="1" applyFill="1"/>
    <xf numFmtId="0" fontId="20" fillId="3" borderId="1" xfId="1" applyFont="1" applyFill="1" applyBorder="1" applyAlignment="1">
      <alignment horizontal="center" vertical="center" wrapText="1"/>
    </xf>
    <xf numFmtId="0" fontId="20" fillId="8" borderId="1" xfId="1" applyFont="1" applyFill="1" applyBorder="1" applyAlignment="1" applyProtection="1">
      <alignment horizontal="center" vertical="center" wrapText="1"/>
      <protection locked="0"/>
    </xf>
    <xf numFmtId="0" fontId="20" fillId="3" borderId="1" xfId="1" applyFont="1" applyFill="1" applyBorder="1" applyAlignment="1">
      <alignment horizontal="center" vertical="center" wrapText="1"/>
    </xf>
    <xf numFmtId="0" fontId="20" fillId="8" borderId="1" xfId="1" applyFont="1" applyFill="1" applyBorder="1" applyAlignment="1" applyProtection="1">
      <alignment vertical="center" wrapText="1"/>
      <protection locked="0"/>
    </xf>
    <xf numFmtId="0" fontId="24" fillId="0" borderId="1" xfId="0" applyFont="1" applyBorder="1" applyAlignment="1">
      <alignment vertical="center" wrapText="1"/>
    </xf>
    <xf numFmtId="0" fontId="20" fillId="3" borderId="1" xfId="1" applyFont="1" applyFill="1" applyBorder="1" applyAlignment="1">
      <alignment horizontal="center" vertical="center" wrapText="1"/>
    </xf>
    <xf numFmtId="0" fontId="20" fillId="8" borderId="1" xfId="1" applyFont="1" applyFill="1" applyBorder="1" applyAlignment="1" applyProtection="1">
      <alignment horizontal="center" vertical="center" wrapText="1"/>
      <protection locked="0"/>
    </xf>
    <xf numFmtId="0" fontId="20" fillId="8" borderId="1" xfId="1" applyFont="1" applyFill="1" applyBorder="1" applyAlignment="1" applyProtection="1">
      <alignment horizontal="center" vertical="center"/>
      <protection locked="0"/>
    </xf>
    <xf numFmtId="0" fontId="8" fillId="0" borderId="17" xfId="0" applyFont="1" applyBorder="1" applyAlignment="1">
      <alignment horizontal="center" vertical="center" textRotation="90" wrapText="1"/>
    </xf>
    <xf numFmtId="0" fontId="8" fillId="0" borderId="18" xfId="0" applyFont="1" applyBorder="1" applyAlignment="1">
      <alignment horizontal="center" vertical="center" textRotation="90" wrapText="1"/>
    </xf>
    <xf numFmtId="0" fontId="8" fillId="0" borderId="19"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8" fillId="0" borderId="20" xfId="0" applyFont="1" applyBorder="1" applyAlignment="1">
      <alignment horizontal="center" vertical="center" textRotation="90" wrapText="1"/>
    </xf>
    <xf numFmtId="0" fontId="8" fillId="0" borderId="21" xfId="0" applyFont="1" applyBorder="1" applyAlignment="1">
      <alignment horizontal="center" vertical="center" textRotation="90" wrapText="1"/>
    </xf>
    <xf numFmtId="0" fontId="7" fillId="0" borderId="1" xfId="0" applyFont="1" applyBorder="1" applyAlignment="1">
      <alignment horizontal="center" vertical="center" wrapText="1"/>
    </xf>
    <xf numFmtId="0" fontId="16" fillId="0" borderId="4" xfId="0" applyFont="1" applyBorder="1" applyAlignment="1">
      <alignment horizontal="center" vertical="center"/>
    </xf>
    <xf numFmtId="0" fontId="16"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2" xfId="0" applyFont="1" applyBorder="1" applyAlignment="1">
      <alignment horizontal="center" vertic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5" fillId="0" borderId="1" xfId="0" applyFont="1" applyBorder="1" applyAlignment="1">
      <alignment horizontal="center" vertical="center"/>
    </xf>
    <xf numFmtId="0" fontId="27" fillId="0" borderId="1" xfId="0" applyFont="1" applyBorder="1" applyAlignment="1">
      <alignment horizontal="center" vertical="center"/>
    </xf>
    <xf numFmtId="0" fontId="18" fillId="11" borderId="4" xfId="0" applyFont="1" applyFill="1" applyBorder="1" applyAlignment="1">
      <alignment horizontal="center" vertical="center"/>
    </xf>
    <xf numFmtId="0" fontId="18" fillId="11" borderId="22" xfId="0" applyFont="1" applyFill="1" applyBorder="1" applyAlignment="1">
      <alignment horizontal="center" vertical="center"/>
    </xf>
    <xf numFmtId="0" fontId="18" fillId="11" borderId="5" xfId="0" applyFont="1" applyFill="1" applyBorder="1" applyAlignment="1">
      <alignment horizontal="center" vertical="center"/>
    </xf>
    <xf numFmtId="0" fontId="17" fillId="11" borderId="4" xfId="0" applyFont="1" applyFill="1" applyBorder="1" applyAlignment="1">
      <alignment horizontal="center" vertical="center" wrapText="1"/>
    </xf>
    <xf numFmtId="0" fontId="17" fillId="11" borderId="22" xfId="0" applyFont="1" applyFill="1" applyBorder="1" applyAlignment="1">
      <alignment horizontal="center" vertical="center" wrapText="1"/>
    </xf>
    <xf numFmtId="0" fontId="17" fillId="11" borderId="5"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5" xfId="0" applyFont="1" applyFill="1" applyBorder="1" applyAlignment="1">
      <alignment horizontal="center" vertical="center"/>
    </xf>
    <xf numFmtId="0" fontId="3" fillId="10"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8" fillId="8" borderId="1" xfId="0" applyFont="1" applyFill="1" applyBorder="1" applyAlignment="1">
      <alignment horizontal="center" vertical="center"/>
    </xf>
    <xf numFmtId="0" fontId="8"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0" fillId="8" borderId="1" xfId="0" applyFill="1" applyBorder="1" applyAlignment="1">
      <alignment horizontal="center" vertical="center" wrapText="1"/>
    </xf>
    <xf numFmtId="0" fontId="4" fillId="8" borderId="7" xfId="0" applyFont="1" applyFill="1" applyBorder="1" applyAlignment="1">
      <alignment horizontal="center" vertical="center" wrapText="1"/>
    </xf>
    <xf numFmtId="0" fontId="3" fillId="10" borderId="1" xfId="0" applyFont="1" applyFill="1" applyBorder="1" applyAlignment="1">
      <alignment horizontal="center" vertical="center"/>
    </xf>
    <xf numFmtId="0" fontId="5" fillId="8" borderId="1" xfId="0" applyFont="1" applyFill="1" applyBorder="1" applyAlignment="1">
      <alignment horizontal="center" vertical="center" wrapText="1"/>
    </xf>
  </cellXfs>
  <cellStyles count="56">
    <cellStyle name="Normal" xfId="0" builtinId="0"/>
    <cellStyle name="Normal 12" xfId="4"/>
    <cellStyle name="Normal 15" xfId="5"/>
    <cellStyle name="Normal 16" xfId="6"/>
    <cellStyle name="Normal 2" xfId="2"/>
    <cellStyle name="Normal 3" xfId="1"/>
    <cellStyle name="Normal 3 10" xfId="7"/>
    <cellStyle name="Normal 3 13" xfId="8"/>
    <cellStyle name="Normal 3 15" xfId="9"/>
    <cellStyle name="Normal 3 17" xfId="10"/>
    <cellStyle name="Normal 3 18" xfId="11"/>
    <cellStyle name="Normal 3 19" xfId="12"/>
    <cellStyle name="Normal 3 21" xfId="13"/>
    <cellStyle name="Normal 3 22" xfId="14"/>
    <cellStyle name="Normal 3 23" xfId="15"/>
    <cellStyle name="Normal 3 24" xfId="16"/>
    <cellStyle name="Normal 3 25" xfId="17"/>
    <cellStyle name="Normal 3 26" xfId="18"/>
    <cellStyle name="Normal 3 27" xfId="19"/>
    <cellStyle name="Normal 3 28" xfId="20"/>
    <cellStyle name="Normal 3 29" xfId="21"/>
    <cellStyle name="Normal 3 32" xfId="22"/>
    <cellStyle name="Normal 3 34" xfId="23"/>
    <cellStyle name="Normal 3 35" xfId="24"/>
    <cellStyle name="Normal 3 37" xfId="25"/>
    <cellStyle name="Normal 3 38" xfId="26"/>
    <cellStyle name="Normal 3 39" xfId="27"/>
    <cellStyle name="Normal 3 4" xfId="28"/>
    <cellStyle name="Normal 3 40" xfId="29"/>
    <cellStyle name="Normal 3 41" xfId="30"/>
    <cellStyle name="Normal 3 42" xfId="31"/>
    <cellStyle name="Normal 3 43" xfId="32"/>
    <cellStyle name="Normal 3 45" xfId="33"/>
    <cellStyle name="Normal 3 46" xfId="34"/>
    <cellStyle name="Normal 3 47" xfId="35"/>
    <cellStyle name="Normal 3 48" xfId="36"/>
    <cellStyle name="Normal 3 49" xfId="37"/>
    <cellStyle name="Normal 3 51" xfId="38"/>
    <cellStyle name="Normal 3 53" xfId="39"/>
    <cellStyle name="Normal 3 6" xfId="40"/>
    <cellStyle name="Normal 3 60" xfId="41"/>
    <cellStyle name="Normal 3 8" xfId="42"/>
    <cellStyle name="Normal 47" xfId="43"/>
    <cellStyle name="Normal 49" xfId="44"/>
    <cellStyle name="Normal 51" xfId="45"/>
    <cellStyle name="Normal 52" xfId="46"/>
    <cellStyle name="Normal 54" xfId="47"/>
    <cellStyle name="Normal 55" xfId="48"/>
    <cellStyle name="Normal 56" xfId="49"/>
    <cellStyle name="Normal 57" xfId="50"/>
    <cellStyle name="Normal 58" xfId="51"/>
    <cellStyle name="Normal 61" xfId="52"/>
    <cellStyle name="Normal 62" xfId="53"/>
    <cellStyle name="Normal 63" xfId="54"/>
    <cellStyle name="Normal 9" xfId="55"/>
    <cellStyle name="Normal 9 2" xfId="3"/>
  </cellStyles>
  <dxfs count="84">
    <dxf>
      <fill>
        <patternFill>
          <bgColor indexed="50"/>
        </patternFill>
      </fill>
    </dxf>
    <dxf>
      <font>
        <condense val="0"/>
        <extend val="0"/>
        <color auto="1"/>
      </font>
      <fill>
        <patternFill>
          <bgColor indexed="13"/>
        </patternFill>
      </fill>
    </dxf>
    <dxf>
      <fill>
        <patternFill>
          <fgColor indexed="10"/>
          <bgColor indexed="10"/>
        </patternFill>
      </fill>
    </dxf>
    <dxf>
      <fill>
        <patternFill>
          <bgColor indexed="50"/>
        </patternFill>
      </fill>
    </dxf>
    <dxf>
      <font>
        <condense val="0"/>
        <extend val="0"/>
        <color auto="1"/>
      </font>
      <fill>
        <patternFill>
          <bgColor indexed="13"/>
        </patternFill>
      </fill>
    </dxf>
    <dxf>
      <fill>
        <patternFill>
          <fgColor indexed="10"/>
          <bgColor indexed="10"/>
        </patternFill>
      </fill>
    </dxf>
    <dxf>
      <fill>
        <patternFill>
          <bgColor indexed="50"/>
        </patternFill>
      </fill>
    </dxf>
    <dxf>
      <font>
        <condense val="0"/>
        <extend val="0"/>
        <color auto="1"/>
      </font>
      <fill>
        <patternFill>
          <bgColor indexed="13"/>
        </patternFill>
      </fill>
    </dxf>
    <dxf>
      <fill>
        <patternFill>
          <fgColor indexed="10"/>
          <bgColor indexed="10"/>
        </patternFill>
      </fill>
    </dxf>
    <dxf>
      <fill>
        <patternFill>
          <bgColor indexed="50"/>
        </patternFill>
      </fill>
    </dxf>
    <dxf>
      <font>
        <condense val="0"/>
        <extend val="0"/>
        <color auto="1"/>
      </font>
      <fill>
        <patternFill>
          <bgColor indexed="13"/>
        </patternFill>
      </fill>
    </dxf>
    <dxf>
      <fill>
        <patternFill>
          <fgColor indexed="10"/>
          <bgColor indexed="10"/>
        </patternFill>
      </fill>
    </dxf>
    <dxf>
      <fill>
        <patternFill>
          <bgColor indexed="50"/>
        </patternFill>
      </fill>
    </dxf>
    <dxf>
      <font>
        <condense val="0"/>
        <extend val="0"/>
        <color auto="1"/>
      </font>
      <fill>
        <patternFill>
          <bgColor indexed="13"/>
        </patternFill>
      </fill>
    </dxf>
    <dxf>
      <fill>
        <patternFill>
          <fgColor indexed="10"/>
          <bgColor indexed="10"/>
        </patternFill>
      </fill>
    </dxf>
    <dxf>
      <fill>
        <patternFill>
          <bgColor indexed="50"/>
        </patternFill>
      </fill>
    </dxf>
    <dxf>
      <font>
        <condense val="0"/>
        <extend val="0"/>
        <color auto="1"/>
      </font>
      <fill>
        <patternFill>
          <bgColor indexed="13"/>
        </patternFill>
      </fill>
    </dxf>
    <dxf>
      <fill>
        <patternFill>
          <fgColor indexed="10"/>
          <bgColor indexed="10"/>
        </patternFill>
      </fill>
    </dxf>
    <dxf>
      <fill>
        <patternFill>
          <bgColor indexed="50"/>
        </patternFill>
      </fill>
    </dxf>
    <dxf>
      <font>
        <condense val="0"/>
        <extend val="0"/>
        <color auto="1"/>
      </font>
      <fill>
        <patternFill>
          <bgColor indexed="13"/>
        </patternFill>
      </fill>
    </dxf>
    <dxf>
      <fill>
        <patternFill>
          <fgColor indexed="10"/>
          <bgColor indexed="10"/>
        </patternFill>
      </fill>
    </dxf>
    <dxf>
      <fill>
        <patternFill>
          <bgColor indexed="50"/>
        </patternFill>
      </fill>
    </dxf>
    <dxf>
      <font>
        <condense val="0"/>
        <extend val="0"/>
        <color auto="1"/>
      </font>
      <fill>
        <patternFill>
          <bgColor indexed="13"/>
        </patternFill>
      </fill>
    </dxf>
    <dxf>
      <fill>
        <patternFill>
          <fgColor indexed="10"/>
          <bgColor indexed="10"/>
        </patternFill>
      </fill>
    </dxf>
    <dxf>
      <fill>
        <patternFill>
          <bgColor indexed="50"/>
        </patternFill>
      </fill>
    </dxf>
    <dxf>
      <font>
        <condense val="0"/>
        <extend val="0"/>
        <color auto="1"/>
      </font>
      <fill>
        <patternFill>
          <bgColor indexed="13"/>
        </patternFill>
      </fill>
    </dxf>
    <dxf>
      <fill>
        <patternFill>
          <fgColor indexed="10"/>
          <bgColor indexed="10"/>
        </patternFill>
      </fill>
    </dxf>
    <dxf>
      <fill>
        <patternFill>
          <bgColor indexed="50"/>
        </patternFill>
      </fill>
    </dxf>
    <dxf>
      <font>
        <condense val="0"/>
        <extend val="0"/>
        <color auto="1"/>
      </font>
      <fill>
        <patternFill>
          <bgColor indexed="13"/>
        </patternFill>
      </fill>
    </dxf>
    <dxf>
      <fill>
        <patternFill>
          <fgColor indexed="10"/>
          <bgColor indexed="10"/>
        </patternFill>
      </fill>
    </dxf>
    <dxf>
      <fill>
        <patternFill>
          <bgColor indexed="50"/>
        </patternFill>
      </fill>
    </dxf>
    <dxf>
      <font>
        <condense val="0"/>
        <extend val="0"/>
        <color auto="1"/>
      </font>
      <fill>
        <patternFill>
          <bgColor indexed="13"/>
        </patternFill>
      </fill>
    </dxf>
    <dxf>
      <fill>
        <patternFill>
          <fgColor indexed="10"/>
          <bgColor indexed="10"/>
        </patternFill>
      </fill>
    </dxf>
    <dxf>
      <fill>
        <patternFill>
          <bgColor indexed="50"/>
        </patternFill>
      </fill>
    </dxf>
    <dxf>
      <font>
        <condense val="0"/>
        <extend val="0"/>
        <color auto="1"/>
      </font>
      <fill>
        <patternFill>
          <bgColor indexed="13"/>
        </patternFill>
      </fill>
    </dxf>
    <dxf>
      <fill>
        <patternFill>
          <fgColor indexed="10"/>
          <bgColor indexed="10"/>
        </patternFill>
      </fill>
    </dxf>
    <dxf>
      <fill>
        <patternFill>
          <bgColor indexed="50"/>
        </patternFill>
      </fill>
    </dxf>
    <dxf>
      <font>
        <condense val="0"/>
        <extend val="0"/>
        <color auto="1"/>
      </font>
      <fill>
        <patternFill>
          <bgColor indexed="13"/>
        </patternFill>
      </fill>
    </dxf>
    <dxf>
      <fill>
        <patternFill>
          <fgColor indexed="10"/>
          <bgColor indexed="10"/>
        </patternFill>
      </fill>
    </dxf>
    <dxf>
      <fill>
        <patternFill>
          <bgColor indexed="50"/>
        </patternFill>
      </fill>
    </dxf>
    <dxf>
      <font>
        <condense val="0"/>
        <extend val="0"/>
        <color auto="1"/>
      </font>
      <fill>
        <patternFill>
          <bgColor indexed="13"/>
        </patternFill>
      </fill>
    </dxf>
    <dxf>
      <fill>
        <patternFill>
          <fgColor indexed="10"/>
          <bgColor indexed="10"/>
        </patternFill>
      </fill>
    </dxf>
    <dxf>
      <fill>
        <patternFill>
          <bgColor indexed="50"/>
        </patternFill>
      </fill>
    </dxf>
    <dxf>
      <font>
        <condense val="0"/>
        <extend val="0"/>
        <color auto="1"/>
      </font>
      <fill>
        <patternFill>
          <bgColor indexed="13"/>
        </patternFill>
      </fill>
    </dxf>
    <dxf>
      <fill>
        <patternFill>
          <fgColor indexed="10"/>
          <bgColor indexed="10"/>
        </patternFill>
      </fill>
    </dxf>
    <dxf>
      <fill>
        <patternFill>
          <bgColor indexed="50"/>
        </patternFill>
      </fill>
    </dxf>
    <dxf>
      <font>
        <condense val="0"/>
        <extend val="0"/>
        <color auto="1"/>
      </font>
      <fill>
        <patternFill>
          <bgColor indexed="13"/>
        </patternFill>
      </fill>
    </dxf>
    <dxf>
      <fill>
        <patternFill>
          <fgColor indexed="10"/>
          <bgColor indexed="10"/>
        </patternFill>
      </fill>
    </dxf>
    <dxf>
      <fill>
        <patternFill>
          <bgColor rgb="FFC00000"/>
        </patternFill>
      </fill>
    </dxf>
    <dxf>
      <fill>
        <patternFill>
          <bgColor rgb="FFFF0000"/>
        </patternFill>
      </fill>
    </dxf>
    <dxf>
      <fill>
        <patternFill>
          <bgColor rgb="FFFFFF00"/>
        </patternFill>
      </fill>
    </dxf>
    <dxf>
      <fill>
        <patternFill>
          <bgColor rgb="FF00B050"/>
        </patternFill>
      </fill>
    </dxf>
    <dxf>
      <fill>
        <patternFill>
          <bgColor rgb="FFC00000"/>
        </patternFill>
      </fill>
    </dxf>
    <dxf>
      <fill>
        <patternFill>
          <bgColor rgb="FFFF0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FF00"/>
        </patternFill>
      </fill>
    </dxf>
    <dxf>
      <fill>
        <patternFill>
          <bgColor rgb="FF00B050"/>
        </patternFill>
      </fill>
    </dxf>
    <dxf>
      <fill>
        <patternFill>
          <bgColor rgb="FFC00000"/>
        </patternFill>
      </fill>
    </dxf>
    <dxf>
      <fill>
        <patternFill>
          <bgColor rgb="FFFF0000"/>
        </patternFill>
      </fill>
    </dxf>
    <dxf>
      <fill>
        <patternFill>
          <bgColor rgb="FFFFFF00"/>
        </patternFill>
      </fill>
    </dxf>
    <dxf>
      <fill>
        <patternFill>
          <bgColor rgb="FF00B050"/>
        </patternFill>
      </fill>
    </dxf>
    <dxf>
      <fill>
        <patternFill>
          <bgColor rgb="FFC00000"/>
        </patternFill>
      </fill>
    </dxf>
    <dxf>
      <fill>
        <patternFill>
          <bgColor rgb="FFFF0000"/>
        </patternFill>
      </fill>
    </dxf>
    <dxf>
      <fill>
        <patternFill>
          <bgColor rgb="FFFFFF00"/>
        </patternFill>
      </fill>
    </dxf>
    <dxf>
      <fill>
        <patternFill>
          <bgColor rgb="FF92D050"/>
        </patternFill>
      </fill>
    </dxf>
    <dxf>
      <font>
        <color auto="1"/>
      </font>
      <fill>
        <patternFill>
          <bgColor rgb="FF92D050"/>
        </patternFill>
      </fill>
    </dxf>
    <dxf>
      <fill>
        <patternFill>
          <bgColor rgb="FFFFFF00"/>
        </patternFill>
      </fill>
    </dxf>
    <dxf>
      <fill>
        <patternFill>
          <bgColor rgb="FFFF0000"/>
        </patternFill>
      </fill>
    </dxf>
    <dxf>
      <fill>
        <patternFill>
          <bgColor indexed="50"/>
        </patternFill>
      </fill>
    </dxf>
    <dxf>
      <font>
        <condense val="0"/>
        <extend val="0"/>
        <color auto="1"/>
      </font>
      <fill>
        <patternFill>
          <bgColor indexed="13"/>
        </patternFill>
      </fill>
    </dxf>
    <dxf>
      <fill>
        <patternFill>
          <fgColor indexed="10"/>
          <bgColor indexed="10"/>
        </patternFill>
      </fill>
    </dxf>
    <dxf>
      <fill>
        <patternFill>
          <bgColor indexed="50"/>
        </patternFill>
      </fill>
    </dxf>
    <dxf>
      <font>
        <condense val="0"/>
        <extend val="0"/>
        <color auto="1"/>
      </font>
      <fill>
        <patternFill>
          <bgColor indexed="13"/>
        </patternFill>
      </fill>
    </dxf>
    <dxf>
      <fill>
        <patternFill>
          <fgColor indexed="10"/>
          <bgColor indexed="10"/>
        </patternFill>
      </fill>
    </dxf>
    <dxf>
      <fill>
        <patternFill>
          <bgColor indexed="50"/>
        </patternFill>
      </fill>
    </dxf>
    <dxf>
      <font>
        <condense val="0"/>
        <extend val="0"/>
        <color auto="1"/>
      </font>
      <fill>
        <patternFill>
          <bgColor indexed="13"/>
        </patternFill>
      </fill>
    </dxf>
    <dxf>
      <fill>
        <patternFill>
          <fgColor indexed="10"/>
          <bgColor indexed="10"/>
        </patternFill>
      </fill>
    </dxf>
  </dxfs>
  <tableStyles count="0" defaultTableStyle="TableStyleMedium9" defaultPivotStyle="PivotStyleLight16"/>
  <colors>
    <mruColors>
      <color rgb="FFD5D7F9"/>
      <color rgb="FF006699"/>
      <color rgb="FFCC66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273575</xdr:colOff>
      <xdr:row>1</xdr:row>
      <xdr:rowOff>54428</xdr:rowOff>
    </xdr:from>
    <xdr:to>
      <xdr:col>1</xdr:col>
      <xdr:colOff>1942718</xdr:colOff>
      <xdr:row>2</xdr:row>
      <xdr:rowOff>1542143</xdr:rowOff>
    </xdr:to>
    <xdr:pic>
      <xdr:nvPicPr>
        <xdr:cNvPr id="3" name="Imagen 2">
          <a:extLst>
            <a:ext uri="{FF2B5EF4-FFF2-40B4-BE49-F238E27FC236}">
              <a16:creationId xmlns="" xmlns:a16="http://schemas.microsoft.com/office/drawing/2014/main" id="{12FB2C39-DAD8-0D4A-9983-A9E369CD4F35}"/>
            </a:ext>
          </a:extLst>
        </xdr:cNvPr>
        <xdr:cNvPicPr/>
      </xdr:nvPicPr>
      <xdr:blipFill>
        <a:blip xmlns:r="http://schemas.openxmlformats.org/officeDocument/2006/relationships" r:embed="rId1"/>
        <a:stretch>
          <a:fillRect/>
        </a:stretch>
      </xdr:blipFill>
      <xdr:spPr>
        <a:xfrm>
          <a:off x="273575" y="221533"/>
          <a:ext cx="3858222" cy="16715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50800</xdr:rowOff>
    </xdr:from>
    <xdr:to>
      <xdr:col>0</xdr:col>
      <xdr:colOff>2933700</xdr:colOff>
      <xdr:row>3</xdr:row>
      <xdr:rowOff>457200</xdr:rowOff>
    </xdr:to>
    <xdr:pic>
      <xdr:nvPicPr>
        <xdr:cNvPr id="3" name="Imagen 2">
          <a:extLst>
            <a:ext uri="{FF2B5EF4-FFF2-40B4-BE49-F238E27FC236}">
              <a16:creationId xmlns="" xmlns:a16="http://schemas.microsoft.com/office/drawing/2014/main" id="{C0DF8330-1373-BC4D-A0C2-D0D7FD915918}"/>
            </a:ext>
          </a:extLst>
        </xdr:cNvPr>
        <xdr:cNvPicPr/>
      </xdr:nvPicPr>
      <xdr:blipFill>
        <a:blip xmlns:r="http://schemas.openxmlformats.org/officeDocument/2006/relationships" r:embed="rId1"/>
        <a:stretch>
          <a:fillRect/>
        </a:stretch>
      </xdr:blipFill>
      <xdr:spPr>
        <a:xfrm>
          <a:off x="127000" y="50800"/>
          <a:ext cx="2806700" cy="123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NORAMA%20COMPLE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B28"/>
  <sheetViews>
    <sheetView tabSelected="1" zoomScale="57" zoomScaleNormal="57" workbookViewId="0">
      <selection sqref="A1:Z16"/>
    </sheetView>
  </sheetViews>
  <sheetFormatPr baseColWidth="10" defaultColWidth="11.42578125" defaultRowHeight="12.75" x14ac:dyDescent="0.2"/>
  <cols>
    <col min="1" max="1" width="32.7109375" style="1" customWidth="1"/>
    <col min="2" max="2" width="31" style="1" customWidth="1"/>
    <col min="3" max="3" width="22.85546875" style="1" customWidth="1"/>
    <col min="4" max="4" width="24" style="1" customWidth="1"/>
    <col min="5" max="5" width="34.85546875" style="1" customWidth="1"/>
    <col min="6" max="6" width="30.42578125" style="1" customWidth="1"/>
    <col min="7" max="7" width="28.28515625" style="1" customWidth="1"/>
    <col min="8" max="8" width="29.42578125" style="1" customWidth="1"/>
    <col min="9" max="9" width="23.140625" style="1" customWidth="1"/>
    <col min="10" max="13" width="11.42578125" style="1" customWidth="1"/>
    <col min="14" max="14" width="11.42578125" style="1"/>
    <col min="15" max="15" width="14.140625" style="1" customWidth="1"/>
    <col min="16" max="16" width="11.7109375" style="1" customWidth="1"/>
    <col min="17" max="17" width="24" style="1" customWidth="1"/>
    <col min="18" max="18" width="20.42578125" style="1" customWidth="1"/>
    <col min="19" max="19" width="16" style="1" customWidth="1"/>
    <col min="20" max="20" width="23.85546875" style="1" customWidth="1"/>
    <col min="21" max="23" width="25.140625" style="1" customWidth="1"/>
    <col min="24" max="24" width="29.28515625" style="1" customWidth="1"/>
    <col min="25" max="25" width="57.28515625" style="1" bestFit="1" customWidth="1"/>
    <col min="26" max="26" width="29.140625" style="1" customWidth="1"/>
    <col min="27" max="16384" width="11.42578125" style="1"/>
  </cols>
  <sheetData>
    <row r="1" spans="1:28" ht="12.95" customHeight="1" x14ac:dyDescent="0.2">
      <c r="A1" s="61"/>
      <c r="B1" s="62"/>
      <c r="C1" s="67" t="s">
        <v>281</v>
      </c>
      <c r="D1" s="67"/>
      <c r="E1" s="67"/>
      <c r="F1" s="67"/>
      <c r="G1" s="67"/>
      <c r="H1" s="67"/>
      <c r="I1" s="67"/>
      <c r="J1" s="67"/>
      <c r="K1" s="67"/>
      <c r="L1" s="67"/>
      <c r="M1" s="67"/>
      <c r="N1" s="67"/>
      <c r="O1" s="67"/>
      <c r="P1" s="67"/>
      <c r="Q1" s="67"/>
      <c r="R1" s="67"/>
      <c r="S1" s="67"/>
      <c r="T1" s="67"/>
      <c r="U1" s="67"/>
      <c r="V1" s="67"/>
      <c r="W1" s="67"/>
      <c r="X1" s="67"/>
      <c r="Z1" s="57" t="s">
        <v>282</v>
      </c>
    </row>
    <row r="2" spans="1:28" ht="15" customHeight="1" x14ac:dyDescent="0.2">
      <c r="A2" s="63"/>
      <c r="B2" s="64"/>
      <c r="C2" s="67"/>
      <c r="D2" s="67"/>
      <c r="E2" s="67"/>
      <c r="F2" s="67"/>
      <c r="G2" s="67"/>
      <c r="H2" s="67"/>
      <c r="I2" s="67"/>
      <c r="J2" s="67"/>
      <c r="K2" s="67"/>
      <c r="L2" s="67"/>
      <c r="M2" s="67"/>
      <c r="N2" s="67"/>
      <c r="O2" s="67"/>
      <c r="P2" s="67"/>
      <c r="Q2" s="67"/>
      <c r="R2" s="67"/>
      <c r="S2" s="67"/>
      <c r="T2" s="67"/>
      <c r="U2" s="67"/>
      <c r="V2" s="67"/>
      <c r="W2" s="67"/>
      <c r="X2" s="67"/>
      <c r="Z2" s="57" t="s">
        <v>283</v>
      </c>
    </row>
    <row r="3" spans="1:28" ht="143.1" customHeight="1" thickBot="1" x14ac:dyDescent="0.25">
      <c r="A3" s="65"/>
      <c r="B3" s="66"/>
      <c r="C3" s="67"/>
      <c r="D3" s="67"/>
      <c r="E3" s="67"/>
      <c r="F3" s="67"/>
      <c r="G3" s="67"/>
      <c r="H3" s="67"/>
      <c r="I3" s="67"/>
      <c r="J3" s="67"/>
      <c r="K3" s="67"/>
      <c r="L3" s="67"/>
      <c r="M3" s="67"/>
      <c r="N3" s="67"/>
      <c r="O3" s="67"/>
      <c r="P3" s="67"/>
      <c r="Q3" s="67"/>
      <c r="R3" s="67"/>
      <c r="S3" s="67"/>
      <c r="T3" s="67"/>
      <c r="U3" s="67"/>
      <c r="V3" s="67"/>
      <c r="W3" s="67"/>
      <c r="X3" s="67"/>
      <c r="Z3" s="57" t="s">
        <v>284</v>
      </c>
    </row>
    <row r="4" spans="1:28" s="7" customFormat="1" ht="0.75" customHeight="1" x14ac:dyDescent="0.2">
      <c r="A4" s="9"/>
      <c r="B4" s="9"/>
      <c r="C4" s="13"/>
      <c r="D4" s="14"/>
      <c r="E4" s="14"/>
      <c r="F4" s="14"/>
      <c r="G4" s="14"/>
      <c r="H4" s="14"/>
      <c r="I4" s="14"/>
      <c r="J4" s="15"/>
      <c r="K4" s="16"/>
      <c r="L4" s="16"/>
      <c r="M4" s="16"/>
      <c r="N4" s="17"/>
      <c r="O4" s="15"/>
      <c r="P4" s="16"/>
      <c r="Q4" s="16"/>
      <c r="R4" s="18"/>
      <c r="S4" s="16"/>
      <c r="T4" s="16"/>
      <c r="U4" s="16"/>
      <c r="V4" s="16"/>
      <c r="W4" s="16"/>
      <c r="X4" s="16"/>
      <c r="Y4" s="10"/>
      <c r="AA4" s="1"/>
      <c r="AB4" s="1"/>
    </row>
    <row r="5" spans="1:28" s="7" customFormat="1" ht="46.5" customHeight="1" x14ac:dyDescent="0.2">
      <c r="A5" s="59" t="s">
        <v>0</v>
      </c>
      <c r="B5" s="59" t="s">
        <v>1</v>
      </c>
      <c r="C5" s="59" t="s">
        <v>2</v>
      </c>
      <c r="D5" s="59" t="s">
        <v>3</v>
      </c>
      <c r="E5" s="59" t="s">
        <v>4</v>
      </c>
      <c r="F5" s="59" t="s">
        <v>29</v>
      </c>
      <c r="G5" s="59" t="s">
        <v>137</v>
      </c>
      <c r="H5" s="59"/>
      <c r="I5" s="59"/>
      <c r="J5" s="20" t="s">
        <v>26</v>
      </c>
      <c r="K5" s="20"/>
      <c r="L5" s="20"/>
      <c r="M5" s="20"/>
      <c r="N5" s="20"/>
      <c r="O5" s="11"/>
      <c r="P5" s="11"/>
      <c r="Q5" s="11"/>
      <c r="R5" s="12" t="s">
        <v>25</v>
      </c>
      <c r="S5" s="60" t="s">
        <v>50</v>
      </c>
      <c r="T5" s="60"/>
      <c r="U5" s="60"/>
      <c r="V5" s="60" t="s">
        <v>289</v>
      </c>
      <c r="W5" s="60"/>
      <c r="X5" s="60"/>
      <c r="Y5" s="60"/>
      <c r="Z5" s="60"/>
      <c r="AA5" s="1"/>
      <c r="AB5" s="1"/>
    </row>
    <row r="6" spans="1:28" s="7" customFormat="1" ht="125.25" customHeight="1" x14ac:dyDescent="0.2">
      <c r="A6" s="59"/>
      <c r="B6" s="59"/>
      <c r="C6" s="59"/>
      <c r="D6" s="59"/>
      <c r="E6" s="59"/>
      <c r="F6" s="59"/>
      <c r="G6" s="12" t="s">
        <v>17</v>
      </c>
      <c r="H6" s="12" t="s">
        <v>18</v>
      </c>
      <c r="I6" s="12" t="s">
        <v>19</v>
      </c>
      <c r="J6" s="12" t="s">
        <v>21</v>
      </c>
      <c r="K6" s="12" t="s">
        <v>20</v>
      </c>
      <c r="L6" s="12" t="s">
        <v>22</v>
      </c>
      <c r="M6" s="12" t="s">
        <v>38</v>
      </c>
      <c r="N6" s="12" t="s">
        <v>23</v>
      </c>
      <c r="O6" s="12" t="s">
        <v>24</v>
      </c>
      <c r="P6" s="12" t="s">
        <v>39</v>
      </c>
      <c r="Q6" s="12" t="s">
        <v>41</v>
      </c>
      <c r="R6" s="12" t="s">
        <v>59</v>
      </c>
      <c r="S6" s="12" t="s">
        <v>148</v>
      </c>
      <c r="T6" s="12" t="s">
        <v>47</v>
      </c>
      <c r="U6" s="12" t="s">
        <v>48</v>
      </c>
      <c r="V6" s="54" t="s">
        <v>290</v>
      </c>
      <c r="W6" s="54" t="s">
        <v>291</v>
      </c>
      <c r="X6" s="12" t="s">
        <v>49</v>
      </c>
      <c r="Y6" s="56" t="s">
        <v>51</v>
      </c>
      <c r="Z6" s="54" t="s">
        <v>176</v>
      </c>
    </row>
    <row r="7" spans="1:28" s="7" customFormat="1" ht="125.25" customHeight="1" x14ac:dyDescent="0.2">
      <c r="A7" s="58" t="s">
        <v>293</v>
      </c>
      <c r="B7" s="58" t="s">
        <v>280</v>
      </c>
      <c r="C7" s="8" t="s">
        <v>8</v>
      </c>
      <c r="D7" s="8" t="s">
        <v>27</v>
      </c>
      <c r="E7" s="8" t="s">
        <v>28</v>
      </c>
      <c r="F7" s="8" t="s">
        <v>129</v>
      </c>
      <c r="G7" s="8" t="s">
        <v>33</v>
      </c>
      <c r="H7" s="8" t="s">
        <v>33</v>
      </c>
      <c r="I7" s="8" t="s">
        <v>34</v>
      </c>
      <c r="J7" s="8">
        <v>2</v>
      </c>
      <c r="K7" s="8">
        <v>2</v>
      </c>
      <c r="L7" s="8">
        <f t="shared" ref="L7:L15" si="0">+J7*K7</f>
        <v>4</v>
      </c>
      <c r="M7" s="8" t="str">
        <f t="shared" ref="M7:M15" si="1">IF(L7&lt;=4,"B",IF(L7&lt;=8,"M",IF(L7&lt;=20,"A","MA")))</f>
        <v>B</v>
      </c>
      <c r="N7" s="8">
        <v>25</v>
      </c>
      <c r="O7" s="8">
        <f t="shared" ref="O7:O15" si="2">+L7*N7</f>
        <v>100</v>
      </c>
      <c r="P7" s="8" t="str">
        <f t="shared" ref="P7:P15" si="3">IF(O7&lt;=20,"IV",IF(O7&lt;=120,"III",IF(O7&lt;=500,"II","I")))</f>
        <v>III</v>
      </c>
      <c r="Q7" s="8" t="str">
        <f t="shared" ref="Q7:Q15" si="4">IF(P7="I","NO ACEPTABLE",IF(P7="II","NO ACEPTABLE O ACEPTABLE CON CONTROL ESPECIFICO",IF(P7="III","MEJORABLE",IF(P7="IV","ACEPTABLE"))))</f>
        <v>MEJORABLE</v>
      </c>
      <c r="R7" s="8" t="str">
        <f t="shared" ref="R7:R16" si="5">IF(P7="I","MUY ALTO",IF(P7="II","ALTO",IF(P7="III","MEDIO",IF(P7="IV"," BAJO"))))</f>
        <v>MEDIO</v>
      </c>
      <c r="S7" s="8">
        <v>7</v>
      </c>
      <c r="T7" s="8" t="s">
        <v>287</v>
      </c>
      <c r="U7" s="8" t="s">
        <v>52</v>
      </c>
      <c r="V7" s="55" t="s">
        <v>5</v>
      </c>
      <c r="W7" s="55" t="s">
        <v>5</v>
      </c>
      <c r="X7" s="53" t="s">
        <v>296</v>
      </c>
      <c r="Y7" s="53" t="s">
        <v>288</v>
      </c>
      <c r="Z7" s="53" t="s">
        <v>5</v>
      </c>
    </row>
    <row r="8" spans="1:28" s="7" customFormat="1" ht="124.5" customHeight="1" x14ac:dyDescent="0.2">
      <c r="A8" s="58"/>
      <c r="B8" s="58"/>
      <c r="C8" s="8" t="s">
        <v>8</v>
      </c>
      <c r="D8" s="8" t="s">
        <v>27</v>
      </c>
      <c r="E8" s="8" t="s">
        <v>30</v>
      </c>
      <c r="F8" s="8" t="s">
        <v>130</v>
      </c>
      <c r="G8" s="8" t="s">
        <v>33</v>
      </c>
      <c r="H8" s="8" t="s">
        <v>33</v>
      </c>
      <c r="I8" s="8" t="s">
        <v>34</v>
      </c>
      <c r="J8" s="8">
        <v>2</v>
      </c>
      <c r="K8" s="8">
        <v>2</v>
      </c>
      <c r="L8" s="8">
        <f t="shared" si="0"/>
        <v>4</v>
      </c>
      <c r="M8" s="8" t="str">
        <f t="shared" si="1"/>
        <v>B</v>
      </c>
      <c r="N8" s="8">
        <v>25</v>
      </c>
      <c r="O8" s="8">
        <f t="shared" si="2"/>
        <v>100</v>
      </c>
      <c r="P8" s="8" t="str">
        <f t="shared" si="3"/>
        <v>III</v>
      </c>
      <c r="Q8" s="8" t="str">
        <f t="shared" si="4"/>
        <v>MEJORABLE</v>
      </c>
      <c r="R8" s="8" t="str">
        <f t="shared" si="5"/>
        <v>MEDIO</v>
      </c>
      <c r="S8" s="8">
        <v>7</v>
      </c>
      <c r="T8" s="8" t="s">
        <v>131</v>
      </c>
      <c r="U8" s="8" t="s">
        <v>52</v>
      </c>
      <c r="V8" s="55" t="s">
        <v>5</v>
      </c>
      <c r="W8" s="55" t="s">
        <v>5</v>
      </c>
      <c r="X8" s="8" t="s">
        <v>297</v>
      </c>
      <c r="Y8" s="53" t="s">
        <v>288</v>
      </c>
      <c r="Z8" s="53" t="s">
        <v>5</v>
      </c>
    </row>
    <row r="9" spans="1:28" s="7" customFormat="1" ht="125.25" customHeight="1" x14ac:dyDescent="0.2">
      <c r="A9" s="58"/>
      <c r="B9" s="58"/>
      <c r="C9" s="8" t="s">
        <v>37</v>
      </c>
      <c r="D9" s="8" t="s">
        <v>153</v>
      </c>
      <c r="E9" s="8" t="s">
        <v>276</v>
      </c>
      <c r="F9" s="8" t="s">
        <v>154</v>
      </c>
      <c r="G9" s="8" t="s">
        <v>155</v>
      </c>
      <c r="H9" s="8" t="s">
        <v>33</v>
      </c>
      <c r="I9" s="8" t="s">
        <v>156</v>
      </c>
      <c r="J9" s="8">
        <v>2</v>
      </c>
      <c r="K9" s="8">
        <v>2</v>
      </c>
      <c r="L9" s="8">
        <f>+J9*K9</f>
        <v>4</v>
      </c>
      <c r="M9" s="8" t="str">
        <f t="shared" si="1"/>
        <v>B</v>
      </c>
      <c r="N9" s="8">
        <v>10</v>
      </c>
      <c r="O9" s="8">
        <f>+L9*N9</f>
        <v>40</v>
      </c>
      <c r="P9" s="8" t="str">
        <f t="shared" si="3"/>
        <v>III</v>
      </c>
      <c r="Q9" s="8" t="str">
        <f t="shared" si="4"/>
        <v>MEJORABLE</v>
      </c>
      <c r="R9" s="8" t="str">
        <f t="shared" si="5"/>
        <v>MEDIO</v>
      </c>
      <c r="S9" s="8">
        <v>7</v>
      </c>
      <c r="T9" s="8" t="s">
        <v>286</v>
      </c>
      <c r="U9" s="8" t="s">
        <v>52</v>
      </c>
      <c r="V9" s="53" t="s">
        <v>5</v>
      </c>
      <c r="W9" s="53" t="s">
        <v>294</v>
      </c>
      <c r="X9" s="8" t="s">
        <v>295</v>
      </c>
      <c r="Y9" s="53" t="s">
        <v>292</v>
      </c>
      <c r="Z9" s="53" t="s">
        <v>300</v>
      </c>
    </row>
    <row r="10" spans="1:28" s="7" customFormat="1" ht="125.25" customHeight="1" x14ac:dyDescent="0.2">
      <c r="A10" s="58"/>
      <c r="B10" s="58"/>
      <c r="C10" s="8" t="s">
        <v>149</v>
      </c>
      <c r="D10" s="55" t="s">
        <v>6</v>
      </c>
      <c r="E10" s="8" t="s">
        <v>10</v>
      </c>
      <c r="F10" s="8" t="s">
        <v>11</v>
      </c>
      <c r="G10" s="8" t="s">
        <v>33</v>
      </c>
      <c r="H10" s="8" t="s">
        <v>33</v>
      </c>
      <c r="I10" s="8" t="s">
        <v>35</v>
      </c>
      <c r="J10" s="8">
        <v>2</v>
      </c>
      <c r="K10" s="8">
        <v>1</v>
      </c>
      <c r="L10" s="8">
        <f t="shared" si="0"/>
        <v>2</v>
      </c>
      <c r="M10" s="8" t="str">
        <f t="shared" si="1"/>
        <v>B</v>
      </c>
      <c r="N10" s="8">
        <v>10</v>
      </c>
      <c r="O10" s="8">
        <f t="shared" si="2"/>
        <v>20</v>
      </c>
      <c r="P10" s="8" t="str">
        <f t="shared" si="3"/>
        <v>IV</v>
      </c>
      <c r="Q10" s="8" t="str">
        <f t="shared" si="4"/>
        <v>ACEPTABLE</v>
      </c>
      <c r="R10" s="8" t="str">
        <f t="shared" si="5"/>
        <v xml:space="preserve"> BAJO</v>
      </c>
      <c r="S10" s="8">
        <v>7</v>
      </c>
      <c r="T10" s="8" t="s">
        <v>54</v>
      </c>
      <c r="U10" s="8" t="s">
        <v>52</v>
      </c>
      <c r="V10" s="55" t="s">
        <v>5</v>
      </c>
      <c r="W10" s="55" t="s">
        <v>5</v>
      </c>
      <c r="X10" s="8" t="s">
        <v>5</v>
      </c>
      <c r="Y10" s="53" t="s">
        <v>298</v>
      </c>
      <c r="Z10" s="55" t="s">
        <v>5</v>
      </c>
    </row>
    <row r="11" spans="1:28" s="7" customFormat="1" ht="125.25" customHeight="1" x14ac:dyDescent="0.2">
      <c r="A11" s="58"/>
      <c r="B11" s="58"/>
      <c r="C11" s="8" t="s">
        <v>43</v>
      </c>
      <c r="D11" s="8" t="s">
        <v>6</v>
      </c>
      <c r="E11" s="8" t="s">
        <v>12</v>
      </c>
      <c r="F11" s="8" t="s">
        <v>13</v>
      </c>
      <c r="G11" s="8" t="s">
        <v>33</v>
      </c>
      <c r="H11" s="8" t="s">
        <v>33</v>
      </c>
      <c r="I11" s="8" t="s">
        <v>35</v>
      </c>
      <c r="J11" s="8">
        <v>2</v>
      </c>
      <c r="K11" s="8">
        <v>1</v>
      </c>
      <c r="L11" s="8">
        <f t="shared" si="0"/>
        <v>2</v>
      </c>
      <c r="M11" s="8" t="str">
        <f t="shared" si="1"/>
        <v>B</v>
      </c>
      <c r="N11" s="8">
        <v>10</v>
      </c>
      <c r="O11" s="8">
        <f t="shared" si="2"/>
        <v>20</v>
      </c>
      <c r="P11" s="8" t="str">
        <f t="shared" si="3"/>
        <v>IV</v>
      </c>
      <c r="Q11" s="8" t="str">
        <f t="shared" si="4"/>
        <v>ACEPTABLE</v>
      </c>
      <c r="R11" s="8" t="str">
        <f t="shared" si="5"/>
        <v xml:space="preserve"> BAJO</v>
      </c>
      <c r="S11" s="19">
        <v>7</v>
      </c>
      <c r="T11" s="19" t="s">
        <v>54</v>
      </c>
      <c r="U11" s="8" t="s">
        <v>52</v>
      </c>
      <c r="V11" s="55" t="s">
        <v>5</v>
      </c>
      <c r="W11" s="55" t="s">
        <v>5</v>
      </c>
      <c r="X11" s="8" t="s">
        <v>5</v>
      </c>
      <c r="Y11" s="53" t="s">
        <v>14</v>
      </c>
      <c r="Z11" s="55" t="s">
        <v>5</v>
      </c>
    </row>
    <row r="12" spans="1:28" s="7" customFormat="1" ht="125.25" customHeight="1" x14ac:dyDescent="0.2">
      <c r="A12" s="58"/>
      <c r="B12" s="58"/>
      <c r="C12" s="8" t="s">
        <v>8</v>
      </c>
      <c r="D12" s="8" t="s">
        <v>7</v>
      </c>
      <c r="E12" s="8" t="s">
        <v>152</v>
      </c>
      <c r="F12" s="8" t="s">
        <v>132</v>
      </c>
      <c r="G12" s="8" t="s">
        <v>33</v>
      </c>
      <c r="H12" s="8" t="s">
        <v>36</v>
      </c>
      <c r="I12" s="8" t="s">
        <v>16</v>
      </c>
      <c r="J12" s="8">
        <v>2</v>
      </c>
      <c r="K12" s="8">
        <v>1</v>
      </c>
      <c r="L12" s="8">
        <f t="shared" si="0"/>
        <v>2</v>
      </c>
      <c r="M12" s="8" t="str">
        <f t="shared" si="1"/>
        <v>B</v>
      </c>
      <c r="N12" s="8">
        <v>10</v>
      </c>
      <c r="O12" s="8">
        <f t="shared" si="2"/>
        <v>20</v>
      </c>
      <c r="P12" s="8" t="str">
        <f t="shared" si="3"/>
        <v>IV</v>
      </c>
      <c r="Q12" s="8" t="str">
        <f t="shared" si="4"/>
        <v>ACEPTABLE</v>
      </c>
      <c r="R12" s="8" t="str">
        <f t="shared" si="5"/>
        <v xml:space="preserve"> BAJO</v>
      </c>
      <c r="S12" s="19">
        <v>7</v>
      </c>
      <c r="T12" s="8" t="s">
        <v>133</v>
      </c>
      <c r="U12" s="8" t="s">
        <v>52</v>
      </c>
      <c r="V12" s="55" t="s">
        <v>5</v>
      </c>
      <c r="W12" s="55" t="s">
        <v>5</v>
      </c>
      <c r="X12" s="8" t="s">
        <v>5</v>
      </c>
      <c r="Y12" s="53" t="s">
        <v>15</v>
      </c>
      <c r="Z12" s="55" t="s">
        <v>5</v>
      </c>
    </row>
    <row r="13" spans="1:28" s="7" customFormat="1" ht="125.25" customHeight="1" x14ac:dyDescent="0.2">
      <c r="A13" s="58"/>
      <c r="B13" s="58"/>
      <c r="C13" s="8" t="s">
        <v>8</v>
      </c>
      <c r="D13" s="8" t="s">
        <v>301</v>
      </c>
      <c r="E13" s="8" t="s">
        <v>31</v>
      </c>
      <c r="F13" s="8" t="s">
        <v>32</v>
      </c>
      <c r="G13" s="8" t="s">
        <v>134</v>
      </c>
      <c r="H13" s="8" t="s">
        <v>33</v>
      </c>
      <c r="I13" s="8" t="s">
        <v>62</v>
      </c>
      <c r="J13" s="8">
        <v>2</v>
      </c>
      <c r="K13" s="8">
        <v>2</v>
      </c>
      <c r="L13" s="8">
        <f t="shared" si="0"/>
        <v>4</v>
      </c>
      <c r="M13" s="8" t="str">
        <f t="shared" si="1"/>
        <v>B</v>
      </c>
      <c r="N13" s="8">
        <v>25</v>
      </c>
      <c r="O13" s="8">
        <f t="shared" si="2"/>
        <v>100</v>
      </c>
      <c r="P13" s="8" t="str">
        <f t="shared" si="3"/>
        <v>III</v>
      </c>
      <c r="Q13" s="8" t="str">
        <f t="shared" si="4"/>
        <v>MEJORABLE</v>
      </c>
      <c r="R13" s="8" t="str">
        <f t="shared" si="5"/>
        <v>MEDIO</v>
      </c>
      <c r="S13" s="19">
        <v>7</v>
      </c>
      <c r="T13" s="8" t="s">
        <v>63</v>
      </c>
      <c r="U13" s="8" t="s">
        <v>52</v>
      </c>
      <c r="V13" s="55" t="s">
        <v>5</v>
      </c>
      <c r="W13" s="55" t="s">
        <v>5</v>
      </c>
      <c r="X13" s="8" t="s">
        <v>5</v>
      </c>
      <c r="Y13" s="53" t="s">
        <v>135</v>
      </c>
      <c r="Z13" s="55" t="s">
        <v>5</v>
      </c>
    </row>
    <row r="14" spans="1:28" s="7" customFormat="1" ht="125.25" customHeight="1" x14ac:dyDescent="0.2">
      <c r="A14" s="58"/>
      <c r="B14" s="58"/>
      <c r="C14" s="8" t="s">
        <v>8</v>
      </c>
      <c r="D14" s="55" t="s">
        <v>301</v>
      </c>
      <c r="E14" s="8" t="s">
        <v>127</v>
      </c>
      <c r="F14" s="8" t="s">
        <v>136</v>
      </c>
      <c r="G14" s="8" t="s">
        <v>33</v>
      </c>
      <c r="H14" s="8" t="s">
        <v>64</v>
      </c>
      <c r="I14" s="8" t="s">
        <v>33</v>
      </c>
      <c r="J14" s="8">
        <v>2</v>
      </c>
      <c r="K14" s="8">
        <v>3</v>
      </c>
      <c r="L14" s="8">
        <v>4</v>
      </c>
      <c r="M14" s="8" t="str">
        <f t="shared" si="1"/>
        <v>B</v>
      </c>
      <c r="N14" s="8">
        <v>25</v>
      </c>
      <c r="O14" s="8">
        <f t="shared" si="2"/>
        <v>100</v>
      </c>
      <c r="P14" s="8" t="str">
        <f t="shared" si="3"/>
        <v>III</v>
      </c>
      <c r="Q14" s="8" t="str">
        <f t="shared" si="4"/>
        <v>MEJORABLE</v>
      </c>
      <c r="R14" s="8" t="str">
        <f t="shared" si="5"/>
        <v>MEDIO</v>
      </c>
      <c r="S14" s="19">
        <v>7</v>
      </c>
      <c r="T14" s="8" t="s">
        <v>55</v>
      </c>
      <c r="U14" s="8" t="s">
        <v>52</v>
      </c>
      <c r="V14" s="53" t="s">
        <v>5</v>
      </c>
      <c r="W14" s="53" t="s">
        <v>5</v>
      </c>
      <c r="X14" s="8" t="s">
        <v>5</v>
      </c>
      <c r="Y14" s="53" t="s">
        <v>128</v>
      </c>
      <c r="Z14" s="53" t="s">
        <v>5</v>
      </c>
    </row>
    <row r="15" spans="1:28" s="7" customFormat="1" ht="125.25" customHeight="1" x14ac:dyDescent="0.2">
      <c r="A15" s="58"/>
      <c r="B15" s="58"/>
      <c r="C15" s="8" t="s">
        <v>150</v>
      </c>
      <c r="D15" s="53" t="s">
        <v>159</v>
      </c>
      <c r="E15" s="8" t="s">
        <v>299</v>
      </c>
      <c r="F15" s="8" t="s">
        <v>9</v>
      </c>
      <c r="G15" s="8" t="s">
        <v>33</v>
      </c>
      <c r="H15" s="8" t="s">
        <v>33</v>
      </c>
      <c r="I15" s="8" t="s">
        <v>44</v>
      </c>
      <c r="J15" s="8">
        <v>2</v>
      </c>
      <c r="K15" s="8">
        <v>1</v>
      </c>
      <c r="L15" s="8">
        <f t="shared" si="0"/>
        <v>2</v>
      </c>
      <c r="M15" s="8" t="str">
        <f t="shared" si="1"/>
        <v>B</v>
      </c>
      <c r="N15" s="8">
        <v>10</v>
      </c>
      <c r="O15" s="8">
        <f t="shared" si="2"/>
        <v>20</v>
      </c>
      <c r="P15" s="8" t="str">
        <f t="shared" si="3"/>
        <v>IV</v>
      </c>
      <c r="Q15" s="8" t="str">
        <f t="shared" si="4"/>
        <v>ACEPTABLE</v>
      </c>
      <c r="R15" s="8" t="str">
        <f t="shared" si="5"/>
        <v xml:space="preserve"> BAJO</v>
      </c>
      <c r="S15" s="8">
        <v>7</v>
      </c>
      <c r="T15" s="8" t="s">
        <v>61</v>
      </c>
      <c r="U15" s="8" t="s">
        <v>52</v>
      </c>
      <c r="V15" s="53" t="s">
        <v>5</v>
      </c>
      <c r="W15" s="53" t="s">
        <v>5</v>
      </c>
      <c r="X15" s="8" t="s">
        <v>125</v>
      </c>
      <c r="Y15" s="53" t="s">
        <v>126</v>
      </c>
      <c r="Z15" s="53" t="s">
        <v>5</v>
      </c>
    </row>
    <row r="16" spans="1:28" s="7" customFormat="1" ht="125.25" customHeight="1" x14ac:dyDescent="0.2">
      <c r="A16" s="58"/>
      <c r="B16" s="58"/>
      <c r="C16" s="8" t="s">
        <v>8</v>
      </c>
      <c r="D16" s="8" t="s">
        <v>159</v>
      </c>
      <c r="E16" s="8" t="s">
        <v>160</v>
      </c>
      <c r="F16" s="8" t="s">
        <v>161</v>
      </c>
      <c r="G16" s="8" t="s">
        <v>162</v>
      </c>
      <c r="H16" s="8" t="s">
        <v>33</v>
      </c>
      <c r="I16" s="8" t="s">
        <v>163</v>
      </c>
      <c r="J16" s="8">
        <v>2</v>
      </c>
      <c r="K16" s="8">
        <v>2</v>
      </c>
      <c r="L16" s="8">
        <v>4</v>
      </c>
      <c r="M16" s="8" t="s">
        <v>157</v>
      </c>
      <c r="N16" s="8">
        <v>25</v>
      </c>
      <c r="O16" s="8">
        <v>100</v>
      </c>
      <c r="P16" s="8" t="s">
        <v>40</v>
      </c>
      <c r="Q16" s="8" t="s">
        <v>158</v>
      </c>
      <c r="R16" s="8" t="str">
        <f t="shared" si="5"/>
        <v>MEDIO</v>
      </c>
      <c r="S16" s="8">
        <v>7</v>
      </c>
      <c r="T16" s="8" t="s">
        <v>164</v>
      </c>
      <c r="U16" s="8" t="s">
        <v>52</v>
      </c>
      <c r="V16" s="53" t="s">
        <v>5</v>
      </c>
      <c r="W16" s="53" t="s">
        <v>5</v>
      </c>
      <c r="X16" s="8" t="s">
        <v>302</v>
      </c>
      <c r="Y16" s="53" t="s">
        <v>165</v>
      </c>
      <c r="Z16" s="53" t="s">
        <v>5</v>
      </c>
    </row>
    <row r="17" spans="1:25" s="7" customFormat="1" ht="93" customHeight="1" x14ac:dyDescent="0.2">
      <c r="A17" s="52"/>
      <c r="B17" s="52"/>
      <c r="C17" s="52"/>
      <c r="D17" s="52"/>
      <c r="E17" s="52"/>
      <c r="F17" s="52"/>
      <c r="G17" s="52"/>
      <c r="H17" s="52"/>
      <c r="I17" s="52"/>
      <c r="J17" s="52"/>
      <c r="K17" s="52"/>
      <c r="L17" s="52"/>
      <c r="M17" s="52"/>
      <c r="N17" s="52"/>
      <c r="O17" s="52"/>
      <c r="P17" s="52"/>
      <c r="Q17" s="52"/>
      <c r="R17" s="52"/>
      <c r="S17" s="52"/>
      <c r="T17" s="52"/>
      <c r="U17" s="52"/>
      <c r="V17" s="52"/>
      <c r="W17" s="52"/>
      <c r="X17" s="52"/>
      <c r="Y17" s="52"/>
    </row>
    <row r="18" spans="1:25" s="52" customFormat="1" ht="94.5" hidden="1"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row>
    <row r="19" spans="1:25" s="52" customFormat="1" ht="94.5" hidden="1" customHeight="1" x14ac:dyDescent="0.2">
      <c r="A19" s="1"/>
      <c r="B19" s="1" t="s">
        <v>285</v>
      </c>
      <c r="C19" s="1"/>
      <c r="D19" s="1"/>
      <c r="E19" s="1"/>
      <c r="F19" s="1"/>
      <c r="G19" s="1"/>
      <c r="H19" s="1"/>
      <c r="I19" s="1"/>
      <c r="J19" s="1"/>
      <c r="K19" s="1"/>
      <c r="L19" s="1"/>
      <c r="M19" s="1"/>
      <c r="N19" s="1"/>
      <c r="O19" s="1"/>
      <c r="P19" s="1"/>
      <c r="Q19" s="1"/>
      <c r="R19" s="1"/>
      <c r="S19" s="1"/>
      <c r="T19" s="1"/>
      <c r="U19" s="1"/>
      <c r="V19" s="1"/>
      <c r="W19" s="1"/>
      <c r="X19" s="1"/>
      <c r="Y19" s="1"/>
    </row>
    <row r="20" spans="1:25" s="52" customFormat="1" ht="63" hidden="1" customHeight="1" x14ac:dyDescent="0.25">
      <c r="A20" s="1"/>
      <c r="B20" s="1"/>
      <c r="C20"/>
      <c r="D20" s="1"/>
      <c r="E20" s="1"/>
      <c r="F20" s="1"/>
      <c r="G20" s="1"/>
      <c r="H20" s="1"/>
      <c r="I20" s="1"/>
      <c r="J20" s="1"/>
      <c r="K20" s="1"/>
      <c r="L20" s="1"/>
      <c r="M20" s="1"/>
      <c r="N20" s="1"/>
      <c r="O20" s="1"/>
      <c r="P20" s="1"/>
      <c r="Q20" s="1"/>
      <c r="R20" s="1"/>
      <c r="S20" s="1"/>
      <c r="T20" s="1"/>
      <c r="U20" s="1"/>
      <c r="V20" s="1"/>
      <c r="W20" s="1"/>
      <c r="X20" s="1"/>
      <c r="Y20" s="1"/>
    </row>
    <row r="21" spans="1:25" s="52" customFormat="1" hidden="1" x14ac:dyDescent="0.2">
      <c r="A21" s="1"/>
      <c r="B21" s="1"/>
      <c r="C21" s="1"/>
      <c r="D21" s="1"/>
      <c r="E21" s="1"/>
      <c r="F21" s="1"/>
      <c r="G21" s="1"/>
      <c r="H21" s="1"/>
      <c r="I21" s="1"/>
      <c r="J21" s="1"/>
      <c r="K21" s="1"/>
      <c r="L21" s="1"/>
      <c r="M21" s="1"/>
      <c r="N21" s="1"/>
      <c r="O21" s="1"/>
      <c r="P21" s="1"/>
      <c r="Q21" s="1"/>
      <c r="R21" s="1"/>
      <c r="S21" s="1"/>
      <c r="T21" s="1"/>
      <c r="U21" s="1"/>
      <c r="V21" s="1"/>
      <c r="W21" s="1"/>
      <c r="X21" s="1"/>
      <c r="Y21" s="1"/>
    </row>
    <row r="22" spans="1:25" s="52" customFormat="1" hidden="1" x14ac:dyDescent="0.2">
      <c r="A22" s="1"/>
      <c r="B22" s="1"/>
      <c r="C22" s="1"/>
      <c r="D22" s="1"/>
      <c r="E22" s="1"/>
      <c r="F22" s="1"/>
      <c r="G22" s="1"/>
      <c r="H22" s="1"/>
      <c r="I22" s="1"/>
      <c r="J22" s="1"/>
      <c r="K22" s="1"/>
      <c r="L22" s="1"/>
      <c r="M22" s="1"/>
      <c r="N22" s="1"/>
      <c r="O22" s="1"/>
      <c r="P22" s="1"/>
      <c r="Q22" s="1"/>
      <c r="R22" s="1"/>
      <c r="S22" s="1"/>
      <c r="T22" s="1"/>
      <c r="U22" s="1"/>
      <c r="V22" s="1"/>
      <c r="W22" s="1"/>
      <c r="X22" s="1"/>
      <c r="Y22" s="1"/>
    </row>
    <row r="23" spans="1:25" s="52" customFormat="1" hidden="1" x14ac:dyDescent="0.2">
      <c r="A23" s="1"/>
      <c r="B23" s="1"/>
      <c r="C23" s="1"/>
      <c r="D23" s="1"/>
      <c r="E23" s="1"/>
      <c r="F23" s="1"/>
      <c r="G23" s="1"/>
      <c r="H23" s="1"/>
      <c r="I23" s="1"/>
      <c r="J23" s="1"/>
      <c r="K23" s="1"/>
      <c r="L23" s="1"/>
      <c r="M23" s="1"/>
      <c r="N23" s="1"/>
      <c r="O23" s="1"/>
      <c r="P23" s="1"/>
      <c r="Q23" s="1"/>
      <c r="R23" s="1"/>
      <c r="S23" s="1"/>
      <c r="T23" s="1"/>
      <c r="U23" s="1"/>
      <c r="V23" s="1"/>
      <c r="W23" s="1"/>
      <c r="X23" s="1"/>
      <c r="Y23" s="1"/>
    </row>
    <row r="24" spans="1:25" s="52" customFormat="1" ht="78.75" hidden="1"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row>
    <row r="25" spans="1:25" s="52" customFormat="1" hidden="1" x14ac:dyDescent="0.2">
      <c r="A25" s="1"/>
      <c r="B25" s="1"/>
      <c r="C25" s="1"/>
      <c r="D25" s="1"/>
      <c r="E25" s="1"/>
      <c r="F25" s="1"/>
      <c r="G25" s="1"/>
      <c r="H25" s="1"/>
      <c r="I25" s="1"/>
      <c r="J25" s="1"/>
      <c r="K25" s="1"/>
      <c r="L25" s="1"/>
      <c r="M25" s="1"/>
      <c r="N25" s="1"/>
      <c r="O25" s="1"/>
      <c r="P25" s="1"/>
      <c r="Q25" s="1"/>
      <c r="R25" s="1"/>
      <c r="S25" s="1"/>
      <c r="T25" s="1"/>
      <c r="U25" s="1"/>
      <c r="V25" s="1"/>
      <c r="W25" s="1"/>
      <c r="X25" s="1"/>
      <c r="Y25" s="1"/>
    </row>
    <row r="26" spans="1:25" s="52" customFormat="1" hidden="1" x14ac:dyDescent="0.2">
      <c r="A26" s="1"/>
      <c r="B26" s="1"/>
      <c r="C26" s="1"/>
      <c r="D26" s="1"/>
      <c r="E26" s="1"/>
      <c r="F26" s="1"/>
      <c r="G26" s="1"/>
      <c r="H26" s="1"/>
      <c r="I26" s="1"/>
      <c r="J26" s="1"/>
      <c r="K26" s="1"/>
      <c r="L26" s="1"/>
      <c r="M26" s="1"/>
      <c r="N26" s="1"/>
      <c r="O26" s="1"/>
      <c r="P26" s="1"/>
      <c r="Q26" s="1"/>
      <c r="R26" s="1"/>
      <c r="S26" s="1"/>
      <c r="T26" s="1"/>
      <c r="U26" s="1"/>
      <c r="V26" s="1"/>
      <c r="W26" s="1"/>
      <c r="X26" s="1"/>
      <c r="Y26" s="1"/>
    </row>
    <row r="27" spans="1:25" s="52" customFormat="1" hidden="1" x14ac:dyDescent="0.2">
      <c r="A27" s="1"/>
      <c r="B27" s="1"/>
      <c r="C27" s="1"/>
      <c r="D27" s="1"/>
      <c r="E27" s="1"/>
      <c r="F27" s="1"/>
      <c r="G27" s="1"/>
      <c r="H27" s="1"/>
      <c r="I27" s="1"/>
      <c r="J27" s="1"/>
      <c r="K27" s="1"/>
      <c r="L27" s="1"/>
      <c r="M27" s="1"/>
      <c r="N27" s="1"/>
      <c r="O27" s="1"/>
      <c r="P27" s="1"/>
      <c r="Q27" s="1"/>
      <c r="R27" s="1"/>
      <c r="S27" s="1"/>
      <c r="T27" s="1"/>
      <c r="U27" s="1"/>
      <c r="V27" s="1"/>
      <c r="W27" s="1"/>
      <c r="X27" s="1"/>
      <c r="Y27" s="1"/>
    </row>
    <row r="28" spans="1:25" s="52" customFormat="1" x14ac:dyDescent="0.2">
      <c r="A28" s="1"/>
      <c r="B28" s="1"/>
      <c r="C28" s="1"/>
      <c r="D28" s="1"/>
      <c r="E28" s="1"/>
      <c r="F28" s="1"/>
      <c r="G28" s="1"/>
      <c r="H28" s="1"/>
      <c r="I28" s="1"/>
      <c r="J28" s="1"/>
      <c r="K28" s="1"/>
      <c r="L28" s="1"/>
      <c r="M28" s="1"/>
      <c r="N28" s="1"/>
      <c r="O28" s="1"/>
      <c r="P28" s="1"/>
      <c r="Q28" s="1"/>
      <c r="R28" s="1"/>
      <c r="S28" s="1"/>
      <c r="T28" s="1"/>
      <c r="U28" s="1"/>
      <c r="V28" s="1"/>
      <c r="W28" s="1"/>
      <c r="X28" s="1"/>
      <c r="Y28" s="1"/>
    </row>
  </sheetData>
  <mergeCells count="13">
    <mergeCell ref="A1:B3"/>
    <mergeCell ref="D5:D6"/>
    <mergeCell ref="E5:E6"/>
    <mergeCell ref="F5:F6"/>
    <mergeCell ref="C1:X3"/>
    <mergeCell ref="V5:Z5"/>
    <mergeCell ref="A7:A16"/>
    <mergeCell ref="B7:B16"/>
    <mergeCell ref="A5:A6"/>
    <mergeCell ref="S5:U5"/>
    <mergeCell ref="G5:I5"/>
    <mergeCell ref="B5:B6"/>
    <mergeCell ref="C5:C6"/>
  </mergeCells>
  <conditionalFormatting sqref="N7:N8 S7:U8 X8">
    <cfRule type="cellIs" dxfId="83" priority="531" stopIfTrue="1" operator="equal">
      <formula>"ALTO"</formula>
    </cfRule>
    <cfRule type="cellIs" dxfId="82" priority="532" stopIfTrue="1" operator="equal">
      <formula>"MEDIO"</formula>
    </cfRule>
    <cfRule type="cellIs" dxfId="81" priority="533" stopIfTrue="1" operator="equal">
      <formula>"BAJO"</formula>
    </cfRule>
  </conditionalFormatting>
  <conditionalFormatting sqref="N10:N11 S10:U11 X10:Y11">
    <cfRule type="cellIs" dxfId="80" priority="528" stopIfTrue="1" operator="equal">
      <formula>"ALTO"</formula>
    </cfRule>
    <cfRule type="cellIs" dxfId="79" priority="529" stopIfTrue="1" operator="equal">
      <formula>"MEDIO"</formula>
    </cfRule>
    <cfRule type="cellIs" dxfId="78" priority="530" stopIfTrue="1" operator="equal">
      <formula>"BAJO"</formula>
    </cfRule>
  </conditionalFormatting>
  <conditionalFormatting sqref="N12:N14 S14:Y14 S12:U13 X12:Y13">
    <cfRule type="cellIs" dxfId="77" priority="525" stopIfTrue="1" operator="equal">
      <formula>"ALTO"</formula>
    </cfRule>
    <cfRule type="cellIs" dxfId="76" priority="526" stopIfTrue="1" operator="equal">
      <formula>"MEDIO"</formula>
    </cfRule>
    <cfRule type="cellIs" dxfId="75" priority="527" stopIfTrue="1" operator="equal">
      <formula>"BAJO"</formula>
    </cfRule>
  </conditionalFormatting>
  <conditionalFormatting sqref="N14">
    <cfRule type="containsText" dxfId="74" priority="522" stopIfTrue="1" operator="containsText" text="ALTO">
      <formula>NOT(ISERROR(SEARCH("ALTO",N14)))</formula>
    </cfRule>
    <cfRule type="containsText" dxfId="73" priority="523" stopIfTrue="1" operator="containsText" text="MEDIO">
      <formula>NOT(ISERROR(SEARCH("MEDIO",N14)))</formula>
    </cfRule>
    <cfRule type="containsText" dxfId="72" priority="524" stopIfTrue="1" operator="containsText" text="BAJO">
      <formula>NOT(ISERROR(SEARCH("BAJO",N14)))</formula>
    </cfRule>
  </conditionalFormatting>
  <conditionalFormatting sqref="P10:P15 P7:P8">
    <cfRule type="cellIs" dxfId="71" priority="448" stopIfTrue="1" operator="equal">
      <formula>"IV"</formula>
    </cfRule>
    <cfRule type="cellIs" dxfId="70" priority="449" stopIfTrue="1" operator="equal">
      <formula>"III"</formula>
    </cfRule>
    <cfRule type="cellIs" dxfId="69" priority="450" stopIfTrue="1" operator="equal">
      <formula>"II"</formula>
    </cfRule>
    <cfRule type="cellIs" dxfId="68" priority="451" stopIfTrue="1" operator="equal">
      <formula>"I"</formula>
    </cfRule>
  </conditionalFormatting>
  <conditionalFormatting sqref="R10:R15 R7:R8">
    <cfRule type="cellIs" dxfId="67" priority="603" stopIfTrue="1" operator="equal">
      <formula>" BAJO"</formula>
    </cfRule>
    <cfRule type="cellIs" dxfId="66" priority="603" stopIfTrue="1" operator="equal">
      <formula>"MEDIO"</formula>
    </cfRule>
    <cfRule type="cellIs" dxfId="65" priority="603" stopIfTrue="1" operator="equal">
      <formula>"ALTO"</formula>
    </cfRule>
    <cfRule type="cellIs" dxfId="64" priority="603" stopIfTrue="1" operator="equal">
      <formula>" MUY ALTO"</formula>
    </cfRule>
  </conditionalFormatting>
  <conditionalFormatting sqref="R9">
    <cfRule type="cellIs" dxfId="63" priority="408" stopIfTrue="1" operator="equal">
      <formula>" BAJO"</formula>
    </cfRule>
    <cfRule type="cellIs" dxfId="62" priority="409" stopIfTrue="1" operator="equal">
      <formula>"MEDIO"</formula>
    </cfRule>
    <cfRule type="cellIs" dxfId="61" priority="410" stopIfTrue="1" operator="equal">
      <formula>"ALTO"</formula>
    </cfRule>
    <cfRule type="cellIs" dxfId="60" priority="411" stopIfTrue="1" operator="equal">
      <formula>" MUY ALTO"</formula>
    </cfRule>
  </conditionalFormatting>
  <conditionalFormatting sqref="P9">
    <cfRule type="cellIs" dxfId="59" priority="412" stopIfTrue="1" operator="equal">
      <formula>"IV"</formula>
    </cfRule>
    <cfRule type="cellIs" dxfId="58" priority="413" stopIfTrue="1" operator="equal">
      <formula>"III"</formula>
    </cfRule>
    <cfRule type="cellIs" dxfId="57" priority="414" stopIfTrue="1" operator="equal">
      <formula>"II"</formula>
    </cfRule>
    <cfRule type="cellIs" dxfId="56" priority="415" stopIfTrue="1" operator="equal">
      <formula>"I"</formula>
    </cfRule>
  </conditionalFormatting>
  <conditionalFormatting sqref="P16">
    <cfRule type="cellIs" dxfId="55" priority="356" stopIfTrue="1" operator="equal">
      <formula>"IV"</formula>
    </cfRule>
    <cfRule type="cellIs" dxfId="54" priority="357" stopIfTrue="1" operator="equal">
      <formula>"III"</formula>
    </cfRule>
    <cfRule type="cellIs" dxfId="53" priority="358" stopIfTrue="1" operator="equal">
      <formula>"II"</formula>
    </cfRule>
    <cfRule type="cellIs" dxfId="52" priority="359" stopIfTrue="1" operator="equal">
      <formula>"I"</formula>
    </cfRule>
  </conditionalFormatting>
  <conditionalFormatting sqref="R16">
    <cfRule type="cellIs" dxfId="51" priority="352" stopIfTrue="1" operator="equal">
      <formula>" BAJO"</formula>
    </cfRule>
    <cfRule type="cellIs" dxfId="50" priority="353" stopIfTrue="1" operator="equal">
      <formula>"MEDIO"</formula>
    </cfRule>
    <cfRule type="cellIs" dxfId="49" priority="354" stopIfTrue="1" operator="equal">
      <formula>"ALTO"</formula>
    </cfRule>
    <cfRule type="cellIs" dxfId="48" priority="355" stopIfTrue="1" operator="equal">
      <formula>" MUY ALTO"</formula>
    </cfRule>
  </conditionalFormatting>
  <conditionalFormatting sqref="Z7">
    <cfRule type="cellIs" dxfId="47" priority="61" stopIfTrue="1" operator="equal">
      <formula>"ALTO"</formula>
    </cfRule>
    <cfRule type="cellIs" dxfId="46" priority="62" stopIfTrue="1" operator="equal">
      <formula>"MEDIO"</formula>
    </cfRule>
    <cfRule type="cellIs" dxfId="45" priority="63" stopIfTrue="1" operator="equal">
      <formula>"BAJO"</formula>
    </cfRule>
  </conditionalFormatting>
  <conditionalFormatting sqref="Z8 Z14:Z16">
    <cfRule type="cellIs" dxfId="44" priority="52" stopIfTrue="1" operator="equal">
      <formula>"ALTO"</formula>
    </cfRule>
    <cfRule type="cellIs" dxfId="43" priority="53" stopIfTrue="1" operator="equal">
      <formula>"MEDIO"</formula>
    </cfRule>
    <cfRule type="cellIs" dxfId="42" priority="54" stopIfTrue="1" operator="equal">
      <formula>"BAJO"</formula>
    </cfRule>
  </conditionalFormatting>
  <conditionalFormatting sqref="X7">
    <cfRule type="cellIs" dxfId="41" priority="43" stopIfTrue="1" operator="equal">
      <formula>"ALTO"</formula>
    </cfRule>
    <cfRule type="cellIs" dxfId="40" priority="44" stopIfTrue="1" operator="equal">
      <formula>"MEDIO"</formula>
    </cfRule>
    <cfRule type="cellIs" dxfId="39" priority="45" stopIfTrue="1" operator="equal">
      <formula>"BAJO"</formula>
    </cfRule>
  </conditionalFormatting>
  <conditionalFormatting sqref="Y9">
    <cfRule type="cellIs" dxfId="38" priority="37" stopIfTrue="1" operator="equal">
      <formula>"ALTO"</formula>
    </cfRule>
    <cfRule type="cellIs" dxfId="37" priority="38" stopIfTrue="1" operator="equal">
      <formula>"MEDIO"</formula>
    </cfRule>
    <cfRule type="cellIs" dxfId="36" priority="39" stopIfTrue="1" operator="equal">
      <formula>"BAJO"</formula>
    </cfRule>
  </conditionalFormatting>
  <conditionalFormatting sqref="Y7">
    <cfRule type="cellIs" dxfId="35" priority="34" stopIfTrue="1" operator="equal">
      <formula>"ALTO"</formula>
    </cfRule>
    <cfRule type="cellIs" dxfId="34" priority="35" stopIfTrue="1" operator="equal">
      <formula>"MEDIO"</formula>
    </cfRule>
    <cfRule type="cellIs" dxfId="33" priority="36" stopIfTrue="1" operator="equal">
      <formula>"BAJO"</formula>
    </cfRule>
  </conditionalFormatting>
  <conditionalFormatting sqref="Y8:Y16">
    <cfRule type="cellIs" dxfId="32" priority="31" stopIfTrue="1" operator="equal">
      <formula>"ALTO"</formula>
    </cfRule>
    <cfRule type="cellIs" dxfId="31" priority="32" stopIfTrue="1" operator="equal">
      <formula>"MEDIO"</formula>
    </cfRule>
    <cfRule type="cellIs" dxfId="30" priority="33" stopIfTrue="1" operator="equal">
      <formula>"BAJO"</formula>
    </cfRule>
  </conditionalFormatting>
  <conditionalFormatting sqref="W10:W11">
    <cfRule type="cellIs" dxfId="29" priority="28" stopIfTrue="1" operator="equal">
      <formula>"ALTO"</formula>
    </cfRule>
    <cfRule type="cellIs" dxfId="28" priority="29" stopIfTrue="1" operator="equal">
      <formula>"MEDIO"</formula>
    </cfRule>
    <cfRule type="cellIs" dxfId="27" priority="30" stopIfTrue="1" operator="equal">
      <formula>"BAJO"</formula>
    </cfRule>
  </conditionalFormatting>
  <conditionalFormatting sqref="W12:W13">
    <cfRule type="cellIs" dxfId="26" priority="25" stopIfTrue="1" operator="equal">
      <formula>"ALTO"</formula>
    </cfRule>
    <cfRule type="cellIs" dxfId="25" priority="26" stopIfTrue="1" operator="equal">
      <formula>"MEDIO"</formula>
    </cfRule>
    <cfRule type="cellIs" dxfId="24" priority="27" stopIfTrue="1" operator="equal">
      <formula>"BAJO"</formula>
    </cfRule>
  </conditionalFormatting>
  <conditionalFormatting sqref="V10:V11">
    <cfRule type="cellIs" dxfId="23" priority="22" stopIfTrue="1" operator="equal">
      <formula>"ALTO"</formula>
    </cfRule>
    <cfRule type="cellIs" dxfId="22" priority="23" stopIfTrue="1" operator="equal">
      <formula>"MEDIO"</formula>
    </cfRule>
    <cfRule type="cellIs" dxfId="21" priority="24" stopIfTrue="1" operator="equal">
      <formula>"BAJO"</formula>
    </cfRule>
  </conditionalFormatting>
  <conditionalFormatting sqref="V12:V13">
    <cfRule type="cellIs" dxfId="20" priority="19" stopIfTrue="1" operator="equal">
      <formula>"ALTO"</formula>
    </cfRule>
    <cfRule type="cellIs" dxfId="19" priority="20" stopIfTrue="1" operator="equal">
      <formula>"MEDIO"</formula>
    </cfRule>
    <cfRule type="cellIs" dxfId="18" priority="21" stopIfTrue="1" operator="equal">
      <formula>"BAJO"</formula>
    </cfRule>
  </conditionalFormatting>
  <conditionalFormatting sqref="Z10:Z11">
    <cfRule type="cellIs" dxfId="17" priority="16" stopIfTrue="1" operator="equal">
      <formula>"ALTO"</formula>
    </cfRule>
    <cfRule type="cellIs" dxfId="16" priority="17" stopIfTrue="1" operator="equal">
      <formula>"MEDIO"</formula>
    </cfRule>
    <cfRule type="cellIs" dxfId="15" priority="18" stopIfTrue="1" operator="equal">
      <formula>"BAJO"</formula>
    </cfRule>
  </conditionalFormatting>
  <conditionalFormatting sqref="Z12:Z13">
    <cfRule type="cellIs" dxfId="14" priority="13" stopIfTrue="1" operator="equal">
      <formula>"ALTO"</formula>
    </cfRule>
    <cfRule type="cellIs" dxfId="13" priority="14" stopIfTrue="1" operator="equal">
      <formula>"MEDIO"</formula>
    </cfRule>
    <cfRule type="cellIs" dxfId="12" priority="15" stopIfTrue="1" operator="equal">
      <formula>"BAJO"</formula>
    </cfRule>
  </conditionalFormatting>
  <conditionalFormatting sqref="V7">
    <cfRule type="cellIs" dxfId="11" priority="10" stopIfTrue="1" operator="equal">
      <formula>"ALTO"</formula>
    </cfRule>
    <cfRule type="cellIs" dxfId="10" priority="11" stopIfTrue="1" operator="equal">
      <formula>"MEDIO"</formula>
    </cfRule>
    <cfRule type="cellIs" dxfId="9" priority="12" stopIfTrue="1" operator="equal">
      <formula>"BAJO"</formula>
    </cfRule>
  </conditionalFormatting>
  <conditionalFormatting sqref="V8">
    <cfRule type="cellIs" dxfId="8" priority="7" stopIfTrue="1" operator="equal">
      <formula>"ALTO"</formula>
    </cfRule>
    <cfRule type="cellIs" dxfId="7" priority="8" stopIfTrue="1" operator="equal">
      <formula>"MEDIO"</formula>
    </cfRule>
    <cfRule type="cellIs" dxfId="6" priority="9" stopIfTrue="1" operator="equal">
      <formula>"BAJO"</formula>
    </cfRule>
  </conditionalFormatting>
  <conditionalFormatting sqref="W7">
    <cfRule type="cellIs" dxfId="5" priority="4" stopIfTrue="1" operator="equal">
      <formula>"ALTO"</formula>
    </cfRule>
    <cfRule type="cellIs" dxfId="4" priority="5" stopIfTrue="1" operator="equal">
      <formula>"MEDIO"</formula>
    </cfRule>
    <cfRule type="cellIs" dxfId="3" priority="6" stopIfTrue="1" operator="equal">
      <formula>"BAJO"</formula>
    </cfRule>
  </conditionalFormatting>
  <conditionalFormatting sqref="W8">
    <cfRule type="cellIs" dxfId="2" priority="1" stopIfTrue="1" operator="equal">
      <formula>"ALTO"</formula>
    </cfRule>
    <cfRule type="cellIs" dxfId="1" priority="2" stopIfTrue="1" operator="equal">
      <formula>"MEDIO"</formula>
    </cfRule>
    <cfRule type="cellIs" dxfId="0" priority="3" stopIfTrue="1" operator="equal">
      <formula>"BAJO"</formula>
    </cfRule>
  </conditionalFormatting>
  <dataValidations count="1">
    <dataValidation type="list" allowBlank="1" showInputMessage="1" showErrorMessage="1" sqref="N7:N14">
      <formula1>INTERPRETACION</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topLeftCell="A39" workbookViewId="0">
      <selection activeCell="A40" sqref="A40:A44"/>
    </sheetView>
  </sheetViews>
  <sheetFormatPr baseColWidth="10" defaultColWidth="10.85546875" defaultRowHeight="15" x14ac:dyDescent="0.25"/>
  <cols>
    <col min="1" max="1" width="41.7109375" style="38" customWidth="1"/>
    <col min="2" max="2" width="22.42578125" style="38" customWidth="1"/>
    <col min="3" max="3" width="37.140625" style="38" customWidth="1"/>
    <col min="4" max="4" width="27.140625" style="38" customWidth="1"/>
    <col min="5" max="5" width="7.7109375" style="38" customWidth="1"/>
    <col min="6" max="7" width="7.42578125" style="38" customWidth="1"/>
    <col min="8" max="8" width="6.42578125" style="38" customWidth="1"/>
    <col min="9" max="9" width="7.42578125" style="38" customWidth="1"/>
    <col min="10" max="16384" width="10.85546875" style="38"/>
  </cols>
  <sheetData>
    <row r="1" spans="1:9" ht="30" customHeight="1" x14ac:dyDescent="0.25">
      <c r="A1" s="79"/>
      <c r="B1" s="80" t="s">
        <v>166</v>
      </c>
      <c r="C1" s="80"/>
      <c r="D1" s="80"/>
      <c r="E1" s="80"/>
      <c r="F1" s="80"/>
      <c r="G1" s="80"/>
      <c r="H1" s="80"/>
      <c r="I1" s="80"/>
    </row>
    <row r="2" spans="1:9" ht="20.100000000000001" customHeight="1" x14ac:dyDescent="0.25">
      <c r="A2" s="79"/>
      <c r="B2" s="80"/>
      <c r="C2" s="80"/>
      <c r="D2" s="80"/>
      <c r="E2" s="80"/>
      <c r="F2" s="80"/>
      <c r="G2" s="80"/>
      <c r="H2" s="80"/>
      <c r="I2" s="80"/>
    </row>
    <row r="3" spans="1:9" x14ac:dyDescent="0.25">
      <c r="A3" s="79"/>
      <c r="B3" s="80"/>
      <c r="C3" s="80"/>
      <c r="D3" s="80"/>
      <c r="E3" s="80"/>
      <c r="F3" s="80"/>
      <c r="G3" s="80"/>
      <c r="H3" s="80"/>
      <c r="I3" s="80"/>
    </row>
    <row r="4" spans="1:9" ht="39" customHeight="1" x14ac:dyDescent="0.25">
      <c r="A4" s="79"/>
      <c r="B4" s="80"/>
      <c r="C4" s="80"/>
      <c r="D4" s="80"/>
      <c r="E4" s="80"/>
      <c r="F4" s="80"/>
      <c r="G4" s="80"/>
      <c r="H4" s="80"/>
      <c r="I4" s="80"/>
    </row>
    <row r="5" spans="1:9" ht="45" x14ac:dyDescent="0.25">
      <c r="A5" s="47" t="s">
        <v>254</v>
      </c>
      <c r="B5" s="47" t="s">
        <v>255</v>
      </c>
      <c r="C5" s="48" t="s">
        <v>256</v>
      </c>
      <c r="D5" s="81"/>
      <c r="E5" s="82"/>
      <c r="F5" s="82"/>
      <c r="G5" s="82"/>
      <c r="H5" s="82"/>
      <c r="I5" s="83"/>
    </row>
    <row r="6" spans="1:9" x14ac:dyDescent="0.25">
      <c r="A6" s="49" t="s">
        <v>167</v>
      </c>
      <c r="B6" s="49" t="s">
        <v>257</v>
      </c>
      <c r="C6" s="84"/>
      <c r="D6" s="85"/>
      <c r="E6" s="85"/>
      <c r="F6" s="85"/>
      <c r="G6" s="85"/>
      <c r="H6" s="85"/>
      <c r="I6" s="86"/>
    </row>
    <row r="7" spans="1:9" ht="16.5" thickBot="1" x14ac:dyDescent="0.3">
      <c r="A7" s="87" t="s">
        <v>168</v>
      </c>
      <c r="B7" s="89" t="s">
        <v>4</v>
      </c>
      <c r="C7" s="89" t="s">
        <v>169</v>
      </c>
      <c r="D7" s="89" t="s">
        <v>170</v>
      </c>
      <c r="E7" s="91" t="s">
        <v>171</v>
      </c>
      <c r="F7" s="91"/>
      <c r="G7" s="91"/>
      <c r="H7" s="91"/>
      <c r="I7" s="91"/>
    </row>
    <row r="8" spans="1:9" ht="29.25" customHeight="1" thickTop="1" thickBot="1" x14ac:dyDescent="0.3">
      <c r="A8" s="88"/>
      <c r="B8" s="90"/>
      <c r="C8" s="90"/>
      <c r="D8" s="90"/>
      <c r="E8" s="50" t="s">
        <v>172</v>
      </c>
      <c r="F8" s="50" t="s">
        <v>173</v>
      </c>
      <c r="G8" s="50" t="s">
        <v>174</v>
      </c>
      <c r="H8" s="50" t="s">
        <v>175</v>
      </c>
      <c r="I8" s="50" t="s">
        <v>176</v>
      </c>
    </row>
    <row r="9" spans="1:9" ht="16.5" thickTop="1" thickBot="1" x14ac:dyDescent="0.3">
      <c r="A9" s="76" t="s">
        <v>177</v>
      </c>
      <c r="B9" s="69" t="s">
        <v>178</v>
      </c>
      <c r="C9" s="70" t="s">
        <v>258</v>
      </c>
      <c r="D9" s="6" t="s">
        <v>179</v>
      </c>
      <c r="E9" s="46"/>
      <c r="F9" s="46"/>
      <c r="G9" s="46"/>
      <c r="H9" s="46"/>
      <c r="I9" s="46" t="s">
        <v>180</v>
      </c>
    </row>
    <row r="10" spans="1:9" ht="30" customHeight="1" thickTop="1" thickBot="1" x14ac:dyDescent="0.3">
      <c r="A10" s="77"/>
      <c r="B10" s="69"/>
      <c r="C10" s="70"/>
      <c r="D10" s="51" t="s">
        <v>181</v>
      </c>
      <c r="E10" s="46"/>
      <c r="F10" s="46"/>
      <c r="G10" s="46"/>
      <c r="H10" s="46" t="s">
        <v>180</v>
      </c>
      <c r="I10" s="46"/>
    </row>
    <row r="11" spans="1:9" ht="39.75" customHeight="1" thickTop="1" thickBot="1" x14ac:dyDescent="0.3">
      <c r="A11" s="77"/>
      <c r="B11" s="69"/>
      <c r="C11" s="70"/>
      <c r="D11" s="51" t="s">
        <v>182</v>
      </c>
      <c r="E11" s="46"/>
      <c r="F11" s="46"/>
      <c r="G11" s="46"/>
      <c r="H11" s="46" t="s">
        <v>183</v>
      </c>
      <c r="I11" s="46"/>
    </row>
    <row r="12" spans="1:9" ht="36.75" customHeight="1" thickTop="1" thickBot="1" x14ac:dyDescent="0.3">
      <c r="A12" s="77"/>
      <c r="B12" s="69"/>
      <c r="C12" s="70"/>
      <c r="D12" s="51" t="s">
        <v>249</v>
      </c>
      <c r="E12" s="46"/>
      <c r="F12" s="46"/>
      <c r="G12" s="46" t="s">
        <v>183</v>
      </c>
      <c r="H12" s="46"/>
      <c r="I12" s="46"/>
    </row>
    <row r="13" spans="1:9" ht="39.75" thickTop="1" thickBot="1" x14ac:dyDescent="0.3">
      <c r="A13" s="77"/>
      <c r="B13" s="69"/>
      <c r="C13" s="70"/>
      <c r="D13" s="51" t="s">
        <v>184</v>
      </c>
      <c r="E13" s="46"/>
      <c r="F13" s="46"/>
      <c r="G13" s="46"/>
      <c r="H13" s="46" t="s">
        <v>183</v>
      </c>
      <c r="I13" s="46"/>
    </row>
    <row r="14" spans="1:9" ht="27" thickTop="1" thickBot="1" x14ac:dyDescent="0.3">
      <c r="A14" s="77"/>
      <c r="B14" s="69"/>
      <c r="C14" s="70"/>
      <c r="D14" s="51" t="s">
        <v>185</v>
      </c>
      <c r="E14" s="46"/>
      <c r="F14" s="46"/>
      <c r="G14" s="46"/>
      <c r="H14" s="46" t="s">
        <v>183</v>
      </c>
      <c r="I14" s="46"/>
    </row>
    <row r="15" spans="1:9" ht="27" thickTop="1" thickBot="1" x14ac:dyDescent="0.3">
      <c r="A15" s="77"/>
      <c r="B15" s="69"/>
      <c r="C15" s="70"/>
      <c r="D15" s="51" t="s">
        <v>186</v>
      </c>
      <c r="E15" s="46"/>
      <c r="F15" s="46"/>
      <c r="G15" s="46"/>
      <c r="H15" s="46" t="s">
        <v>183</v>
      </c>
      <c r="I15" s="46"/>
    </row>
    <row r="16" spans="1:9" ht="27" thickTop="1" thickBot="1" x14ac:dyDescent="0.3">
      <c r="A16" s="77"/>
      <c r="B16" s="69"/>
      <c r="C16" s="70"/>
      <c r="D16" s="51" t="s">
        <v>187</v>
      </c>
      <c r="E16" s="46"/>
      <c r="F16" s="46"/>
      <c r="G16" s="46"/>
      <c r="H16" s="46" t="s">
        <v>180</v>
      </c>
      <c r="I16" s="46"/>
    </row>
    <row r="17" spans="1:9" ht="39.75" thickTop="1" thickBot="1" x14ac:dyDescent="0.3">
      <c r="A17" s="77"/>
      <c r="B17" s="69"/>
      <c r="C17" s="70"/>
      <c r="D17" s="51" t="s">
        <v>188</v>
      </c>
      <c r="E17" s="46"/>
      <c r="F17" s="46"/>
      <c r="G17" s="46" t="s">
        <v>183</v>
      </c>
      <c r="H17" s="46"/>
      <c r="I17" s="46"/>
    </row>
    <row r="18" spans="1:9" ht="39.75" thickTop="1" thickBot="1" x14ac:dyDescent="0.3">
      <c r="A18" s="78"/>
      <c r="B18" s="69"/>
      <c r="C18" s="70"/>
      <c r="D18" s="51" t="s">
        <v>189</v>
      </c>
      <c r="E18" s="46" t="s">
        <v>190</v>
      </c>
      <c r="F18" s="46" t="s">
        <v>190</v>
      </c>
      <c r="G18" s="46"/>
      <c r="H18" s="46" t="s">
        <v>180</v>
      </c>
      <c r="I18" s="46" t="s">
        <v>190</v>
      </c>
    </row>
    <row r="19" spans="1:9" ht="27" thickTop="1" thickBot="1" x14ac:dyDescent="0.3">
      <c r="A19" s="71" t="s">
        <v>45</v>
      </c>
      <c r="B19" s="69" t="s">
        <v>191</v>
      </c>
      <c r="C19" s="70" t="s">
        <v>192</v>
      </c>
      <c r="D19" s="51" t="s">
        <v>259</v>
      </c>
      <c r="E19" s="46"/>
      <c r="F19" s="46"/>
      <c r="G19" s="46" t="s">
        <v>180</v>
      </c>
      <c r="H19" s="46"/>
      <c r="I19" s="46"/>
    </row>
    <row r="20" spans="1:9" ht="27" thickTop="1" thickBot="1" x14ac:dyDescent="0.3">
      <c r="A20" s="71"/>
      <c r="B20" s="69"/>
      <c r="C20" s="70"/>
      <c r="D20" s="51" t="s">
        <v>193</v>
      </c>
      <c r="E20" s="46"/>
      <c r="F20" s="46"/>
      <c r="G20" s="46" t="s">
        <v>180</v>
      </c>
      <c r="H20" s="46"/>
      <c r="I20" s="46"/>
    </row>
    <row r="21" spans="1:9" ht="27" thickTop="1" thickBot="1" x14ac:dyDescent="0.3">
      <c r="A21" s="71"/>
      <c r="B21" s="69"/>
      <c r="C21" s="70"/>
      <c r="D21" s="51" t="s">
        <v>260</v>
      </c>
      <c r="E21" s="46"/>
      <c r="F21" s="46"/>
      <c r="G21" s="46" t="s">
        <v>180</v>
      </c>
      <c r="H21" s="46"/>
      <c r="I21" s="46"/>
    </row>
    <row r="22" spans="1:9" ht="38.25" customHeight="1" thickTop="1" thickBot="1" x14ac:dyDescent="0.3">
      <c r="A22" s="71"/>
      <c r="B22" s="69"/>
      <c r="C22" s="70"/>
      <c r="D22" s="51" t="s">
        <v>261</v>
      </c>
      <c r="E22" s="46"/>
      <c r="F22" s="46"/>
      <c r="G22" s="46"/>
      <c r="H22" s="46" t="s">
        <v>180</v>
      </c>
      <c r="I22" s="46"/>
    </row>
    <row r="23" spans="1:9" ht="37.5" customHeight="1" thickTop="1" thickBot="1" x14ac:dyDescent="0.3">
      <c r="A23" s="71"/>
      <c r="B23" s="69"/>
      <c r="C23" s="70"/>
      <c r="D23" s="51" t="s">
        <v>194</v>
      </c>
      <c r="E23" s="46"/>
      <c r="F23" s="46"/>
      <c r="G23" s="46"/>
      <c r="H23" s="46" t="s">
        <v>180</v>
      </c>
      <c r="I23" s="46"/>
    </row>
    <row r="24" spans="1:9" ht="30.75" customHeight="1" thickTop="1" thickBot="1" x14ac:dyDescent="0.3">
      <c r="A24" s="68" t="s">
        <v>27</v>
      </c>
      <c r="B24" s="69" t="s">
        <v>195</v>
      </c>
      <c r="C24" s="70" t="s">
        <v>262</v>
      </c>
      <c r="D24" s="51" t="s">
        <v>196</v>
      </c>
      <c r="E24" s="46"/>
      <c r="F24" s="46"/>
      <c r="G24" s="46"/>
      <c r="H24" s="46" t="s">
        <v>180</v>
      </c>
      <c r="I24" s="46"/>
    </row>
    <row r="25" spans="1:9" ht="29.25" customHeight="1" thickTop="1" thickBot="1" x14ac:dyDescent="0.3">
      <c r="A25" s="68"/>
      <c r="B25" s="69"/>
      <c r="C25" s="70"/>
      <c r="D25" s="51" t="s">
        <v>263</v>
      </c>
      <c r="E25" s="46"/>
      <c r="F25" s="46"/>
      <c r="G25" s="46" t="s">
        <v>180</v>
      </c>
      <c r="H25" s="46"/>
      <c r="I25" s="46"/>
    </row>
    <row r="26" spans="1:9" ht="37.5" customHeight="1" thickTop="1" thickBot="1" x14ac:dyDescent="0.3">
      <c r="A26" s="68"/>
      <c r="B26" s="69"/>
      <c r="C26" s="70"/>
      <c r="D26" s="51" t="s">
        <v>197</v>
      </c>
      <c r="E26" s="46"/>
      <c r="F26" s="46"/>
      <c r="G26" s="46"/>
      <c r="H26" s="46" t="s">
        <v>180</v>
      </c>
      <c r="I26" s="46"/>
    </row>
    <row r="27" spans="1:9" ht="39" customHeight="1" thickTop="1" thickBot="1" x14ac:dyDescent="0.3">
      <c r="A27" s="68"/>
      <c r="B27" s="69"/>
      <c r="C27" s="70"/>
      <c r="D27" s="51" t="s">
        <v>264</v>
      </c>
      <c r="E27" s="46"/>
      <c r="F27" s="46"/>
      <c r="G27" s="46" t="s">
        <v>180</v>
      </c>
      <c r="H27" s="46"/>
      <c r="I27" s="46"/>
    </row>
    <row r="28" spans="1:9" ht="22.5" customHeight="1" thickTop="1" thickBot="1" x14ac:dyDescent="0.3">
      <c r="A28" s="68"/>
      <c r="B28" s="69"/>
      <c r="C28" s="70"/>
      <c r="D28" s="51" t="s">
        <v>265</v>
      </c>
      <c r="E28" s="46"/>
      <c r="F28" s="46"/>
      <c r="G28" s="46"/>
      <c r="H28" s="46"/>
      <c r="I28" s="46"/>
    </row>
    <row r="29" spans="1:9" ht="35.25" customHeight="1" thickTop="1" thickBot="1" x14ac:dyDescent="0.3">
      <c r="A29" s="68"/>
      <c r="B29" s="69"/>
      <c r="C29" s="70"/>
      <c r="D29" s="51" t="s">
        <v>194</v>
      </c>
      <c r="E29" s="46"/>
      <c r="F29" s="46"/>
      <c r="G29" s="46" t="s">
        <v>180</v>
      </c>
      <c r="H29" s="46" t="s">
        <v>180</v>
      </c>
      <c r="I29" s="46"/>
    </row>
    <row r="30" spans="1:9" ht="48.75" customHeight="1" thickTop="1" thickBot="1" x14ac:dyDescent="0.3">
      <c r="A30" s="68"/>
      <c r="B30" s="69"/>
      <c r="C30" s="70"/>
      <c r="D30" s="51" t="s">
        <v>198</v>
      </c>
      <c r="E30" s="6" t="s">
        <v>199</v>
      </c>
      <c r="F30" s="6" t="s">
        <v>199</v>
      </c>
      <c r="G30" s="6" t="s">
        <v>199</v>
      </c>
      <c r="H30" s="6" t="s">
        <v>199</v>
      </c>
      <c r="I30" s="6" t="s">
        <v>199</v>
      </c>
    </row>
    <row r="31" spans="1:9" ht="35.25" customHeight="1" thickTop="1" thickBot="1" x14ac:dyDescent="0.3">
      <c r="A31" s="68" t="s">
        <v>27</v>
      </c>
      <c r="B31" s="69" t="s">
        <v>200</v>
      </c>
      <c r="C31" s="70" t="s">
        <v>266</v>
      </c>
      <c r="D31" s="51" t="s">
        <v>267</v>
      </c>
      <c r="E31" s="6"/>
      <c r="F31" s="6"/>
      <c r="G31" s="6"/>
      <c r="H31" s="6" t="s">
        <v>183</v>
      </c>
      <c r="I31" s="6"/>
    </row>
    <row r="32" spans="1:9" ht="42" customHeight="1" thickTop="1" thickBot="1" x14ac:dyDescent="0.3">
      <c r="A32" s="68"/>
      <c r="B32" s="69"/>
      <c r="C32" s="70"/>
      <c r="D32" s="51" t="s">
        <v>268</v>
      </c>
      <c r="E32" s="6"/>
      <c r="F32" s="6"/>
      <c r="G32" s="6"/>
      <c r="H32" s="6" t="s">
        <v>183</v>
      </c>
      <c r="I32" s="6"/>
    </row>
    <row r="33" spans="1:9" ht="51.75" customHeight="1" thickTop="1" thickBot="1" x14ac:dyDescent="0.3">
      <c r="A33" s="68"/>
      <c r="B33" s="69"/>
      <c r="C33" s="70"/>
      <c r="D33" s="51" t="s">
        <v>269</v>
      </c>
      <c r="E33" s="6"/>
      <c r="F33" s="6"/>
      <c r="G33" s="6"/>
      <c r="H33" s="6" t="s">
        <v>183</v>
      </c>
      <c r="I33" s="6"/>
    </row>
    <row r="34" spans="1:9" ht="42" customHeight="1" thickTop="1" thickBot="1" x14ac:dyDescent="0.3">
      <c r="A34" s="68"/>
      <c r="B34" s="69"/>
      <c r="C34" s="70"/>
      <c r="D34" s="51" t="s">
        <v>270</v>
      </c>
      <c r="E34" s="6"/>
      <c r="F34" s="6"/>
      <c r="G34" s="6"/>
      <c r="H34" s="6" t="s">
        <v>183</v>
      </c>
      <c r="I34" s="6"/>
    </row>
    <row r="35" spans="1:9" ht="51" customHeight="1" thickTop="1" thickBot="1" x14ac:dyDescent="0.3">
      <c r="A35" s="68"/>
      <c r="B35" s="69"/>
      <c r="C35" s="70"/>
      <c r="D35" s="51" t="s">
        <v>271</v>
      </c>
      <c r="E35" s="6"/>
      <c r="F35" s="6"/>
      <c r="G35" s="6"/>
      <c r="H35" s="6" t="s">
        <v>183</v>
      </c>
      <c r="I35" s="6"/>
    </row>
    <row r="36" spans="1:9" ht="36" customHeight="1" thickTop="1" thickBot="1" x14ac:dyDescent="0.3">
      <c r="A36" s="68"/>
      <c r="B36" s="69"/>
      <c r="C36" s="70"/>
      <c r="D36" s="51" t="s">
        <v>201</v>
      </c>
      <c r="E36" s="6"/>
      <c r="F36" s="6"/>
      <c r="G36" s="6"/>
      <c r="H36" s="6" t="s">
        <v>183</v>
      </c>
      <c r="I36" s="6"/>
    </row>
    <row r="37" spans="1:9" ht="46.5" customHeight="1" thickTop="1" thickBot="1" x14ac:dyDescent="0.3">
      <c r="A37" s="68"/>
      <c r="B37" s="69"/>
      <c r="C37" s="70"/>
      <c r="D37" s="51" t="s">
        <v>272</v>
      </c>
      <c r="E37" s="6"/>
      <c r="F37" s="6"/>
      <c r="G37" s="6"/>
      <c r="H37" s="6" t="s">
        <v>183</v>
      </c>
      <c r="I37" s="6"/>
    </row>
    <row r="38" spans="1:9" ht="39.75" customHeight="1" thickTop="1" thickBot="1" x14ac:dyDescent="0.3">
      <c r="A38" s="68"/>
      <c r="B38" s="69"/>
      <c r="C38" s="70"/>
      <c r="D38" s="51" t="s">
        <v>194</v>
      </c>
      <c r="E38" s="6"/>
      <c r="F38" s="6"/>
      <c r="G38" s="6"/>
      <c r="H38" s="6" t="s">
        <v>183</v>
      </c>
      <c r="I38" s="6"/>
    </row>
    <row r="39" spans="1:9" ht="43.5" customHeight="1" thickTop="1" thickBot="1" x14ac:dyDescent="0.3">
      <c r="A39" s="68"/>
      <c r="B39" s="69"/>
      <c r="C39" s="70"/>
      <c r="D39" s="51" t="s">
        <v>198</v>
      </c>
      <c r="E39" s="6"/>
      <c r="F39" s="6"/>
      <c r="G39" s="6"/>
      <c r="H39" s="6" t="s">
        <v>183</v>
      </c>
      <c r="I39" s="6"/>
    </row>
    <row r="40" spans="1:9" ht="16.5" thickTop="1" thickBot="1" x14ac:dyDescent="0.3">
      <c r="A40" s="71" t="s">
        <v>202</v>
      </c>
      <c r="B40" s="69" t="s">
        <v>203</v>
      </c>
      <c r="C40" s="70" t="s">
        <v>204</v>
      </c>
      <c r="D40" s="51" t="s">
        <v>205</v>
      </c>
      <c r="E40" s="6"/>
      <c r="F40" s="6"/>
      <c r="G40" s="6"/>
      <c r="H40" s="6"/>
      <c r="I40" s="6" t="s">
        <v>183</v>
      </c>
    </row>
    <row r="41" spans="1:9" ht="32.25" customHeight="1" thickTop="1" thickBot="1" x14ac:dyDescent="0.3">
      <c r="A41" s="71"/>
      <c r="B41" s="69"/>
      <c r="C41" s="70"/>
      <c r="D41" s="51" t="s">
        <v>273</v>
      </c>
      <c r="E41" s="6"/>
      <c r="F41" s="6"/>
      <c r="G41" s="6"/>
      <c r="H41" s="6" t="s">
        <v>183</v>
      </c>
      <c r="I41" s="6"/>
    </row>
    <row r="42" spans="1:9" ht="36.75" customHeight="1" thickTop="1" thickBot="1" x14ac:dyDescent="0.3">
      <c r="A42" s="71"/>
      <c r="B42" s="69"/>
      <c r="C42" s="70"/>
      <c r="D42" s="51" t="s">
        <v>274</v>
      </c>
      <c r="E42" s="6"/>
      <c r="F42" s="6"/>
      <c r="G42" s="6"/>
      <c r="H42" s="6" t="s">
        <v>183</v>
      </c>
      <c r="I42" s="6"/>
    </row>
    <row r="43" spans="1:9" ht="42.75" customHeight="1" thickTop="1" thickBot="1" x14ac:dyDescent="0.3">
      <c r="A43" s="71"/>
      <c r="B43" s="69"/>
      <c r="C43" s="70"/>
      <c r="D43" s="51" t="s">
        <v>206</v>
      </c>
      <c r="E43" s="6"/>
      <c r="F43" s="6"/>
      <c r="G43" s="6" t="s">
        <v>183</v>
      </c>
      <c r="H43" s="6"/>
      <c r="I43" s="6"/>
    </row>
    <row r="44" spans="1:9" ht="51" customHeight="1" thickTop="1" thickBot="1" x14ac:dyDescent="0.3">
      <c r="A44" s="71"/>
      <c r="B44" s="69"/>
      <c r="C44" s="70"/>
      <c r="D44" s="51" t="s">
        <v>198</v>
      </c>
      <c r="E44" s="6" t="s">
        <v>199</v>
      </c>
      <c r="F44" s="6" t="s">
        <v>199</v>
      </c>
      <c r="G44" s="6" t="s">
        <v>199</v>
      </c>
      <c r="H44" s="6" t="s">
        <v>180</v>
      </c>
      <c r="I44" s="6" t="s">
        <v>199</v>
      </c>
    </row>
    <row r="45" spans="1:9" ht="49.5" customHeight="1" thickTop="1" thickBot="1" x14ac:dyDescent="0.3">
      <c r="A45" s="71" t="s">
        <v>202</v>
      </c>
      <c r="B45" s="73" t="s">
        <v>207</v>
      </c>
      <c r="C45" s="70" t="s">
        <v>208</v>
      </c>
      <c r="D45" s="51" t="s">
        <v>209</v>
      </c>
      <c r="E45" s="6"/>
      <c r="F45" s="6"/>
      <c r="G45" s="6"/>
      <c r="H45" s="6" t="s">
        <v>183</v>
      </c>
      <c r="I45" s="6"/>
    </row>
    <row r="46" spans="1:9" ht="65.25" customHeight="1" thickTop="1" thickBot="1" x14ac:dyDescent="0.3">
      <c r="A46" s="71"/>
      <c r="B46" s="74"/>
      <c r="C46" s="70"/>
      <c r="D46" s="51" t="s">
        <v>248</v>
      </c>
      <c r="E46" s="6"/>
      <c r="F46" s="6"/>
      <c r="G46" s="6"/>
      <c r="H46" s="6" t="s">
        <v>183</v>
      </c>
      <c r="I46" s="6"/>
    </row>
    <row r="47" spans="1:9" ht="57.75" customHeight="1" thickTop="1" thickBot="1" x14ac:dyDescent="0.3">
      <c r="A47" s="71"/>
      <c r="B47" s="74"/>
      <c r="C47" s="70"/>
      <c r="D47" s="51" t="s">
        <v>210</v>
      </c>
      <c r="E47" s="6"/>
      <c r="F47" s="6"/>
      <c r="G47" s="6"/>
      <c r="H47" s="6" t="s">
        <v>183</v>
      </c>
      <c r="I47" s="6"/>
    </row>
    <row r="48" spans="1:9" ht="45" customHeight="1" thickTop="1" thickBot="1" x14ac:dyDescent="0.3">
      <c r="A48" s="71"/>
      <c r="B48" s="74"/>
      <c r="C48" s="70"/>
      <c r="D48" s="51" t="s">
        <v>211</v>
      </c>
      <c r="E48" s="6"/>
      <c r="F48" s="6"/>
      <c r="G48" s="6" t="s">
        <v>183</v>
      </c>
      <c r="H48" s="6"/>
      <c r="I48" s="6"/>
    </row>
    <row r="49" spans="1:9" ht="44.25" customHeight="1" thickTop="1" thickBot="1" x14ac:dyDescent="0.3">
      <c r="A49" s="71"/>
      <c r="B49" s="74"/>
      <c r="C49" s="70"/>
      <c r="D49" s="51" t="s">
        <v>212</v>
      </c>
      <c r="E49" s="6"/>
      <c r="F49" s="6"/>
      <c r="G49" s="6"/>
      <c r="H49" s="6" t="s">
        <v>183</v>
      </c>
      <c r="I49" s="6"/>
    </row>
    <row r="50" spans="1:9" ht="57.75" customHeight="1" thickTop="1" thickBot="1" x14ac:dyDescent="0.3">
      <c r="A50" s="71"/>
      <c r="B50" s="74"/>
      <c r="C50" s="70"/>
      <c r="D50" s="51" t="s">
        <v>213</v>
      </c>
      <c r="E50" s="6"/>
      <c r="F50" s="6"/>
      <c r="G50" s="6"/>
      <c r="H50" s="6" t="s">
        <v>183</v>
      </c>
      <c r="I50" s="6"/>
    </row>
    <row r="51" spans="1:9" ht="54" customHeight="1" thickTop="1" thickBot="1" x14ac:dyDescent="0.3">
      <c r="A51" s="71"/>
      <c r="B51" s="74"/>
      <c r="C51" s="70"/>
      <c r="D51" s="51" t="s">
        <v>214</v>
      </c>
      <c r="E51" s="6"/>
      <c r="F51" s="6"/>
      <c r="G51" s="6" t="s">
        <v>183</v>
      </c>
      <c r="H51" s="6"/>
      <c r="I51" s="6"/>
    </row>
    <row r="52" spans="1:9" ht="46.5" customHeight="1" thickTop="1" thickBot="1" x14ac:dyDescent="0.3">
      <c r="A52" s="71"/>
      <c r="B52" s="75"/>
      <c r="C52" s="70"/>
      <c r="D52" s="51" t="s">
        <v>198</v>
      </c>
      <c r="E52" s="6" t="s">
        <v>199</v>
      </c>
      <c r="F52" s="6" t="s">
        <v>199</v>
      </c>
      <c r="G52" s="6" t="s">
        <v>199</v>
      </c>
      <c r="H52" s="6" t="s">
        <v>199</v>
      </c>
      <c r="I52" s="6" t="s">
        <v>199</v>
      </c>
    </row>
    <row r="53" spans="1:9" ht="16.5" thickTop="1" thickBot="1" x14ac:dyDescent="0.3">
      <c r="A53" s="71" t="s">
        <v>202</v>
      </c>
      <c r="B53" s="72" t="s">
        <v>275</v>
      </c>
      <c r="C53" s="70" t="s">
        <v>250</v>
      </c>
      <c r="D53" s="51" t="s">
        <v>205</v>
      </c>
      <c r="E53" s="6"/>
      <c r="F53" s="6"/>
      <c r="G53" s="6"/>
      <c r="H53" s="6"/>
      <c r="I53" s="6" t="s">
        <v>183</v>
      </c>
    </row>
    <row r="54" spans="1:9" ht="47.25" customHeight="1" thickTop="1" thickBot="1" x14ac:dyDescent="0.3">
      <c r="A54" s="71"/>
      <c r="B54" s="72"/>
      <c r="C54" s="70"/>
      <c r="D54" s="51" t="s">
        <v>215</v>
      </c>
      <c r="E54" s="6"/>
      <c r="F54" s="6"/>
      <c r="G54" s="6"/>
      <c r="H54" s="6" t="s">
        <v>180</v>
      </c>
      <c r="I54" s="6"/>
    </row>
    <row r="55" spans="1:9" ht="48" customHeight="1" thickTop="1" thickBot="1" x14ac:dyDescent="0.3">
      <c r="A55" s="71"/>
      <c r="B55" s="72"/>
      <c r="C55" s="70"/>
      <c r="D55" s="51" t="s">
        <v>216</v>
      </c>
      <c r="E55" s="6"/>
      <c r="F55" s="6"/>
      <c r="G55" s="6" t="s">
        <v>180</v>
      </c>
      <c r="H55" s="6"/>
      <c r="I55" s="6"/>
    </row>
    <row r="56" spans="1:9" ht="36.75" customHeight="1" thickTop="1" thickBot="1" x14ac:dyDescent="0.3">
      <c r="A56" s="71"/>
      <c r="B56" s="72"/>
      <c r="C56" s="70"/>
      <c r="D56" s="51" t="s">
        <v>217</v>
      </c>
      <c r="E56" s="6"/>
      <c r="F56" s="6"/>
      <c r="G56" s="6"/>
      <c r="H56" s="6" t="s">
        <v>180</v>
      </c>
      <c r="I56" s="6"/>
    </row>
    <row r="57" spans="1:9" ht="60" customHeight="1" thickTop="1" thickBot="1" x14ac:dyDescent="0.3">
      <c r="A57" s="71"/>
      <c r="B57" s="72"/>
      <c r="C57" s="70"/>
      <c r="D57" s="51" t="s">
        <v>218</v>
      </c>
      <c r="E57" s="6"/>
      <c r="F57" s="6"/>
      <c r="G57" s="6"/>
      <c r="H57" s="6" t="s">
        <v>180</v>
      </c>
      <c r="I57" s="6"/>
    </row>
    <row r="58" spans="1:9" ht="33" customHeight="1" thickTop="1" thickBot="1" x14ac:dyDescent="0.3">
      <c r="A58" s="71"/>
      <c r="B58" s="72"/>
      <c r="C58" s="70"/>
      <c r="D58" s="51" t="s">
        <v>219</v>
      </c>
      <c r="E58" s="6"/>
      <c r="F58" s="6"/>
      <c r="G58" s="6" t="s">
        <v>180</v>
      </c>
      <c r="H58" s="6"/>
      <c r="I58" s="6"/>
    </row>
    <row r="59" spans="1:9" ht="25.5" customHeight="1" thickTop="1" thickBot="1" x14ac:dyDescent="0.3">
      <c r="A59" s="71"/>
      <c r="B59" s="72"/>
      <c r="C59" s="70"/>
      <c r="D59" s="51" t="s">
        <v>220</v>
      </c>
      <c r="E59" s="6"/>
      <c r="F59" s="6"/>
      <c r="G59" s="6"/>
      <c r="H59" s="6" t="s">
        <v>183</v>
      </c>
      <c r="I59" s="6"/>
    </row>
    <row r="60" spans="1:9" ht="47.25" customHeight="1" thickTop="1" thickBot="1" x14ac:dyDescent="0.3">
      <c r="A60" s="71"/>
      <c r="B60" s="72"/>
      <c r="C60" s="70"/>
      <c r="D60" s="51" t="s">
        <v>221</v>
      </c>
      <c r="E60" s="6"/>
      <c r="F60" s="6"/>
      <c r="G60" s="6"/>
      <c r="H60" s="6" t="s">
        <v>183</v>
      </c>
      <c r="I60" s="6"/>
    </row>
    <row r="61" spans="1:9" ht="39.75" customHeight="1" thickTop="1" thickBot="1" x14ac:dyDescent="0.3">
      <c r="A61" s="71"/>
      <c r="B61" s="72"/>
      <c r="C61" s="70"/>
      <c r="D61" s="51" t="s">
        <v>222</v>
      </c>
      <c r="E61" s="6"/>
      <c r="F61" s="6"/>
      <c r="G61" s="6"/>
      <c r="H61" s="6" t="s">
        <v>183</v>
      </c>
      <c r="I61" s="6"/>
    </row>
    <row r="62" spans="1:9" ht="46.5" customHeight="1" thickTop="1" thickBot="1" x14ac:dyDescent="0.3">
      <c r="A62" s="71"/>
      <c r="B62" s="72"/>
      <c r="C62" s="70"/>
      <c r="D62" s="51" t="s">
        <v>223</v>
      </c>
      <c r="E62" s="6"/>
      <c r="F62" s="6"/>
      <c r="G62" s="6"/>
      <c r="H62" s="6" t="s">
        <v>183</v>
      </c>
      <c r="I62" s="6"/>
    </row>
    <row r="63" spans="1:9" ht="40.5" customHeight="1" thickTop="1" thickBot="1" x14ac:dyDescent="0.3">
      <c r="A63" s="71"/>
      <c r="B63" s="72"/>
      <c r="C63" s="70"/>
      <c r="D63" s="51" t="s">
        <v>224</v>
      </c>
      <c r="E63" s="6"/>
      <c r="F63" s="6"/>
      <c r="G63" s="6"/>
      <c r="H63" s="6" t="s">
        <v>183</v>
      </c>
      <c r="I63" s="6"/>
    </row>
    <row r="64" spans="1:9" ht="53.25" customHeight="1" thickTop="1" thickBot="1" x14ac:dyDescent="0.3">
      <c r="A64" s="71"/>
      <c r="B64" s="72"/>
      <c r="C64" s="70"/>
      <c r="D64" s="51" t="s">
        <v>198</v>
      </c>
      <c r="E64" s="6" t="s">
        <v>199</v>
      </c>
      <c r="F64" s="6" t="s">
        <v>199</v>
      </c>
      <c r="G64" s="6" t="s">
        <v>199</v>
      </c>
      <c r="H64" s="6" t="s">
        <v>199</v>
      </c>
      <c r="I64" s="6" t="s">
        <v>199</v>
      </c>
    </row>
    <row r="65" spans="1:9" ht="48.75" customHeight="1" thickTop="1" thickBot="1" x14ac:dyDescent="0.3">
      <c r="A65" s="71" t="s">
        <v>202</v>
      </c>
      <c r="B65" s="69" t="s">
        <v>225</v>
      </c>
      <c r="C65" s="70" t="s">
        <v>251</v>
      </c>
      <c r="D65" s="51" t="s">
        <v>226</v>
      </c>
      <c r="E65" s="6"/>
      <c r="F65" s="6"/>
      <c r="G65" s="6"/>
      <c r="H65" s="6" t="s">
        <v>183</v>
      </c>
      <c r="I65" s="6"/>
    </row>
    <row r="66" spans="1:9" ht="42.75" customHeight="1" thickTop="1" thickBot="1" x14ac:dyDescent="0.3">
      <c r="A66" s="71"/>
      <c r="B66" s="69"/>
      <c r="C66" s="70"/>
      <c r="D66" s="51" t="s">
        <v>227</v>
      </c>
      <c r="E66" s="6"/>
      <c r="F66" s="6"/>
      <c r="G66" s="6"/>
      <c r="H66" s="6"/>
      <c r="I66" s="6"/>
    </row>
    <row r="67" spans="1:9" ht="55.5" customHeight="1" thickTop="1" thickBot="1" x14ac:dyDescent="0.3">
      <c r="A67" s="71"/>
      <c r="B67" s="69"/>
      <c r="C67" s="70"/>
      <c r="D67" s="51" t="s">
        <v>198</v>
      </c>
      <c r="E67" s="6" t="s">
        <v>199</v>
      </c>
      <c r="F67" s="6" t="s">
        <v>199</v>
      </c>
      <c r="G67" s="6" t="s">
        <v>199</v>
      </c>
      <c r="H67" s="6" t="s">
        <v>199</v>
      </c>
      <c r="I67" s="6" t="s">
        <v>199</v>
      </c>
    </row>
    <row r="68" spans="1:9" ht="63.75" customHeight="1" thickTop="1" thickBot="1" x14ac:dyDescent="0.3">
      <c r="A68" s="68" t="s">
        <v>228</v>
      </c>
      <c r="B68" s="69" t="s">
        <v>229</v>
      </c>
      <c r="C68" s="70" t="s">
        <v>230</v>
      </c>
      <c r="D68" s="51" t="s">
        <v>231</v>
      </c>
      <c r="E68" s="6"/>
      <c r="F68" s="6"/>
      <c r="G68" s="6"/>
      <c r="H68" s="6" t="s">
        <v>183</v>
      </c>
      <c r="I68" s="6"/>
    </row>
    <row r="69" spans="1:9" ht="59.25" customHeight="1" thickTop="1" thickBot="1" x14ac:dyDescent="0.3">
      <c r="A69" s="68"/>
      <c r="B69" s="69"/>
      <c r="C69" s="70"/>
      <c r="D69" s="51" t="s">
        <v>232</v>
      </c>
      <c r="E69" s="6"/>
      <c r="F69" s="6"/>
      <c r="G69" s="6"/>
      <c r="H69" s="6" t="s">
        <v>183</v>
      </c>
      <c r="I69" s="6"/>
    </row>
    <row r="70" spans="1:9" ht="39.75" customHeight="1" thickTop="1" thickBot="1" x14ac:dyDescent="0.3">
      <c r="A70" s="68"/>
      <c r="B70" s="69"/>
      <c r="C70" s="70"/>
      <c r="D70" s="51" t="s">
        <v>233</v>
      </c>
      <c r="E70" s="6"/>
      <c r="F70" s="6"/>
      <c r="G70" s="6"/>
      <c r="H70" s="6" t="s">
        <v>183</v>
      </c>
      <c r="I70" s="6"/>
    </row>
    <row r="71" spans="1:9" ht="75.75" customHeight="1" thickTop="1" thickBot="1" x14ac:dyDescent="0.3">
      <c r="A71" s="68"/>
      <c r="B71" s="69"/>
      <c r="C71" s="70"/>
      <c r="D71" s="51" t="s">
        <v>234</v>
      </c>
      <c r="E71" s="6"/>
      <c r="F71" s="6"/>
      <c r="G71" s="6"/>
      <c r="H71" s="6" t="s">
        <v>183</v>
      </c>
      <c r="I71" s="6"/>
    </row>
    <row r="72" spans="1:9" ht="51" customHeight="1" thickTop="1" thickBot="1" x14ac:dyDescent="0.3">
      <c r="A72" s="68"/>
      <c r="B72" s="69"/>
      <c r="C72" s="70"/>
      <c r="D72" s="51" t="s">
        <v>235</v>
      </c>
      <c r="E72" s="6"/>
      <c r="F72" s="6"/>
      <c r="G72" s="6"/>
      <c r="H72" s="6" t="s">
        <v>183</v>
      </c>
      <c r="I72" s="6"/>
    </row>
    <row r="73" spans="1:9" ht="39" customHeight="1" thickTop="1" thickBot="1" x14ac:dyDescent="0.3">
      <c r="A73" s="68"/>
      <c r="B73" s="69"/>
      <c r="C73" s="70"/>
      <c r="D73" s="51" t="s">
        <v>236</v>
      </c>
      <c r="E73" s="6"/>
      <c r="F73" s="6"/>
      <c r="G73" s="6"/>
      <c r="H73" s="6" t="s">
        <v>183</v>
      </c>
      <c r="I73" s="6"/>
    </row>
    <row r="74" spans="1:9" ht="55.5" customHeight="1" thickTop="1" thickBot="1" x14ac:dyDescent="0.3">
      <c r="A74" s="68"/>
      <c r="B74" s="69"/>
      <c r="C74" s="70"/>
      <c r="D74" s="51" t="s">
        <v>237</v>
      </c>
      <c r="E74" s="6"/>
      <c r="F74" s="6"/>
      <c r="G74" s="6"/>
      <c r="H74" s="6" t="s">
        <v>183</v>
      </c>
      <c r="I74" s="6"/>
    </row>
    <row r="75" spans="1:9" ht="59.25" customHeight="1" thickTop="1" thickBot="1" x14ac:dyDescent="0.3">
      <c r="A75" s="68"/>
      <c r="B75" s="69"/>
      <c r="C75" s="70"/>
      <c r="D75" s="51" t="s">
        <v>238</v>
      </c>
      <c r="E75" s="6"/>
      <c r="F75" s="6"/>
      <c r="G75" s="6"/>
      <c r="H75" s="6" t="s">
        <v>183</v>
      </c>
      <c r="I75" s="6"/>
    </row>
    <row r="76" spans="1:9" ht="42" customHeight="1" thickTop="1" thickBot="1" x14ac:dyDescent="0.3">
      <c r="A76" s="68"/>
      <c r="B76" s="69"/>
      <c r="C76" s="70"/>
      <c r="D76" s="51" t="s">
        <v>239</v>
      </c>
      <c r="E76" s="6"/>
      <c r="F76" s="6"/>
      <c r="G76" s="6"/>
      <c r="H76" s="6" t="s">
        <v>183</v>
      </c>
      <c r="I76" s="6"/>
    </row>
    <row r="77" spans="1:9" ht="37.5" customHeight="1" thickTop="1" thickBot="1" x14ac:dyDescent="0.3">
      <c r="A77" s="68"/>
      <c r="B77" s="69"/>
      <c r="C77" s="70"/>
      <c r="D77" s="51" t="s">
        <v>240</v>
      </c>
      <c r="E77" s="6"/>
      <c r="F77" s="6"/>
      <c r="G77" s="6"/>
      <c r="H77" s="6" t="s">
        <v>183</v>
      </c>
      <c r="I77" s="6"/>
    </row>
    <row r="78" spans="1:9" ht="48.75" customHeight="1" thickTop="1" thickBot="1" x14ac:dyDescent="0.3">
      <c r="A78" s="68"/>
      <c r="B78" s="69"/>
      <c r="C78" s="70"/>
      <c r="D78" s="51" t="s">
        <v>198</v>
      </c>
      <c r="E78" s="6" t="s">
        <v>199</v>
      </c>
      <c r="F78" s="6" t="s">
        <v>199</v>
      </c>
      <c r="G78" s="6" t="s">
        <v>199</v>
      </c>
      <c r="H78" s="6" t="s">
        <v>199</v>
      </c>
      <c r="I78" s="6" t="s">
        <v>199</v>
      </c>
    </row>
    <row r="79" spans="1:9" ht="37.5" customHeight="1" thickTop="1" thickBot="1" x14ac:dyDescent="0.3">
      <c r="A79" s="68" t="s">
        <v>241</v>
      </c>
      <c r="B79" s="69" t="s">
        <v>242</v>
      </c>
      <c r="C79" s="70" t="s">
        <v>252</v>
      </c>
      <c r="D79" s="51" t="s">
        <v>243</v>
      </c>
      <c r="E79" s="6"/>
      <c r="F79" s="6"/>
      <c r="G79" s="6"/>
      <c r="H79" s="6" t="s">
        <v>183</v>
      </c>
      <c r="I79" s="6"/>
    </row>
    <row r="80" spans="1:9" ht="33.75" customHeight="1" thickTop="1" thickBot="1" x14ac:dyDescent="0.3">
      <c r="A80" s="68"/>
      <c r="B80" s="69"/>
      <c r="C80" s="70"/>
      <c r="D80" s="51" t="s">
        <v>244</v>
      </c>
      <c r="E80" s="6"/>
      <c r="F80" s="6"/>
      <c r="G80" s="6"/>
      <c r="H80" s="6" t="s">
        <v>183</v>
      </c>
      <c r="I80" s="6"/>
    </row>
    <row r="81" spans="1:9" ht="43.5" customHeight="1" thickTop="1" thickBot="1" x14ac:dyDescent="0.3">
      <c r="A81" s="68"/>
      <c r="B81" s="69"/>
      <c r="C81" s="70"/>
      <c r="D81" s="51" t="s">
        <v>245</v>
      </c>
      <c r="E81" s="6"/>
      <c r="F81" s="6"/>
      <c r="G81" s="6"/>
      <c r="H81" s="6" t="s">
        <v>183</v>
      </c>
      <c r="I81" s="6"/>
    </row>
    <row r="82" spans="1:9" ht="48" customHeight="1" thickTop="1" thickBot="1" x14ac:dyDescent="0.3">
      <c r="A82" s="68"/>
      <c r="B82" s="69"/>
      <c r="C82" s="70"/>
      <c r="D82" s="51" t="s">
        <v>253</v>
      </c>
      <c r="E82" s="6"/>
      <c r="F82" s="6"/>
      <c r="G82" s="6" t="s">
        <v>183</v>
      </c>
      <c r="H82" s="6"/>
      <c r="I82" s="6"/>
    </row>
    <row r="83" spans="1:9" ht="54" customHeight="1" thickTop="1" thickBot="1" x14ac:dyDescent="0.3">
      <c r="A83" s="68"/>
      <c r="B83" s="69"/>
      <c r="C83" s="70"/>
      <c r="D83" s="51" t="s">
        <v>246</v>
      </c>
      <c r="E83" s="6"/>
      <c r="F83" s="6"/>
      <c r="G83" s="6" t="s">
        <v>183</v>
      </c>
      <c r="H83" s="6"/>
      <c r="I83" s="6"/>
    </row>
    <row r="84" spans="1:9" ht="57" customHeight="1" thickTop="1" thickBot="1" x14ac:dyDescent="0.3">
      <c r="A84" s="68"/>
      <c r="B84" s="69"/>
      <c r="C84" s="70"/>
      <c r="D84" s="51" t="s">
        <v>247</v>
      </c>
      <c r="E84" s="6"/>
      <c r="F84" s="6"/>
      <c r="G84" s="6"/>
      <c r="H84" s="6" t="s">
        <v>183</v>
      </c>
      <c r="I84" s="6"/>
    </row>
    <row r="85" spans="1:9" ht="51" customHeight="1" thickTop="1" thickBot="1" x14ac:dyDescent="0.3">
      <c r="A85" s="68"/>
      <c r="B85" s="69"/>
      <c r="C85" s="70"/>
      <c r="D85" s="51" t="s">
        <v>198</v>
      </c>
      <c r="E85" s="6" t="s">
        <v>199</v>
      </c>
      <c r="F85" s="6" t="s">
        <v>199</v>
      </c>
      <c r="G85" s="6" t="s">
        <v>199</v>
      </c>
      <c r="H85" s="6" t="s">
        <v>199</v>
      </c>
      <c r="I85" s="6" t="s">
        <v>199</v>
      </c>
    </row>
    <row r="86" spans="1:9" ht="15.75" thickTop="1" x14ac:dyDescent="0.25"/>
  </sheetData>
  <mergeCells count="39">
    <mergeCell ref="A1:A4"/>
    <mergeCell ref="B1:I4"/>
    <mergeCell ref="D5:I5"/>
    <mergeCell ref="C6:I6"/>
    <mergeCell ref="A7:A8"/>
    <mergeCell ref="B7:B8"/>
    <mergeCell ref="C7:C8"/>
    <mergeCell ref="D7:D8"/>
    <mergeCell ref="E7:I7"/>
    <mergeCell ref="A9:A18"/>
    <mergeCell ref="B9:B18"/>
    <mergeCell ref="C9:C18"/>
    <mergeCell ref="A19:A23"/>
    <mergeCell ref="B19:B23"/>
    <mergeCell ref="C19:C23"/>
    <mergeCell ref="A24:A30"/>
    <mergeCell ref="B24:B30"/>
    <mergeCell ref="C24:C30"/>
    <mergeCell ref="A31:A39"/>
    <mergeCell ref="B31:B39"/>
    <mergeCell ref="C31:C39"/>
    <mergeCell ref="A40:A44"/>
    <mergeCell ref="B40:B44"/>
    <mergeCell ref="C40:C44"/>
    <mergeCell ref="A45:A52"/>
    <mergeCell ref="B45:B52"/>
    <mergeCell ref="C45:C52"/>
    <mergeCell ref="A53:A64"/>
    <mergeCell ref="B53:B64"/>
    <mergeCell ref="C53:C64"/>
    <mergeCell ref="A65:A67"/>
    <mergeCell ref="B65:B67"/>
    <mergeCell ref="C65:C67"/>
    <mergeCell ref="A68:A78"/>
    <mergeCell ref="B68:B78"/>
    <mergeCell ref="C68:C78"/>
    <mergeCell ref="A79:A85"/>
    <mergeCell ref="B79:B85"/>
    <mergeCell ref="C79:C8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4" workbookViewId="0">
      <selection activeCell="D1" sqref="D1"/>
    </sheetView>
  </sheetViews>
  <sheetFormatPr baseColWidth="10" defaultRowHeight="15" x14ac:dyDescent="0.25"/>
  <cols>
    <col min="1" max="1" width="11.28515625" customWidth="1"/>
    <col min="2" max="2" width="16" customWidth="1"/>
    <col min="3" max="3" width="38.28515625" customWidth="1"/>
    <col min="4" max="4" width="21.42578125" customWidth="1"/>
    <col min="5" max="5" width="23.42578125" customWidth="1"/>
    <col min="6" max="6" width="28.42578125" customWidth="1"/>
    <col min="7" max="7" width="31" customWidth="1"/>
    <col min="8" max="8" width="19.42578125" customWidth="1"/>
    <col min="9" max="9" width="13.42578125" customWidth="1"/>
  </cols>
  <sheetData>
    <row r="1" spans="1:11" ht="28.5" customHeight="1" x14ac:dyDescent="0.25">
      <c r="A1" s="92" t="s">
        <v>65</v>
      </c>
      <c r="B1" s="92"/>
      <c r="C1" s="28" t="s">
        <v>66</v>
      </c>
      <c r="D1" s="36" t="s">
        <v>68</v>
      </c>
      <c r="E1" s="29" t="s">
        <v>21</v>
      </c>
      <c r="F1" s="29" t="s">
        <v>73</v>
      </c>
      <c r="G1" s="38"/>
      <c r="H1" s="38"/>
      <c r="I1" s="38"/>
    </row>
    <row r="2" spans="1:11" ht="99.75" customHeight="1" x14ac:dyDescent="0.25">
      <c r="A2" s="93" t="s">
        <v>21</v>
      </c>
      <c r="B2" s="94" t="s">
        <v>67</v>
      </c>
      <c r="C2" s="95" t="s">
        <v>120</v>
      </c>
      <c r="D2" s="25" t="s">
        <v>139</v>
      </c>
      <c r="E2" s="21">
        <v>10</v>
      </c>
      <c r="F2" s="21" t="s">
        <v>69</v>
      </c>
      <c r="G2" s="38"/>
      <c r="H2" s="38"/>
      <c r="I2" s="38"/>
    </row>
    <row r="3" spans="1:11" ht="87.75" customHeight="1" x14ac:dyDescent="0.25">
      <c r="A3" s="93"/>
      <c r="B3" s="94"/>
      <c r="C3" s="95"/>
      <c r="D3" s="25" t="s">
        <v>140</v>
      </c>
      <c r="E3" s="21">
        <v>6</v>
      </c>
      <c r="F3" s="21" t="s">
        <v>70</v>
      </c>
      <c r="G3" s="38"/>
      <c r="H3" s="38"/>
      <c r="I3" s="38"/>
    </row>
    <row r="4" spans="1:11" ht="87" customHeight="1" x14ac:dyDescent="0.25">
      <c r="A4" s="93"/>
      <c r="B4" s="94"/>
      <c r="C4" s="95"/>
      <c r="D4" s="25" t="s">
        <v>141</v>
      </c>
      <c r="E4" s="21">
        <v>2</v>
      </c>
      <c r="F4" s="21" t="s">
        <v>71</v>
      </c>
      <c r="G4" s="38"/>
      <c r="H4" s="38"/>
      <c r="I4" s="38"/>
    </row>
    <row r="5" spans="1:11" ht="38.25" x14ac:dyDescent="0.25">
      <c r="A5" s="93"/>
      <c r="B5" s="94"/>
      <c r="C5" s="95"/>
      <c r="D5" s="25" t="s">
        <v>142</v>
      </c>
      <c r="E5" s="21">
        <v>0</v>
      </c>
      <c r="F5" s="21" t="s">
        <v>72</v>
      </c>
      <c r="G5" s="38"/>
      <c r="H5" s="38"/>
      <c r="I5" s="38"/>
    </row>
    <row r="6" spans="1:11" ht="30" customHeight="1" x14ac:dyDescent="0.25">
      <c r="A6" s="92" t="s">
        <v>65</v>
      </c>
      <c r="B6" s="92"/>
      <c r="C6" s="28" t="s">
        <v>66</v>
      </c>
      <c r="D6" s="33" t="s">
        <v>144</v>
      </c>
      <c r="E6" s="30" t="s">
        <v>20</v>
      </c>
      <c r="F6" s="30" t="s">
        <v>73</v>
      </c>
      <c r="G6" s="38"/>
      <c r="H6" s="38"/>
      <c r="I6" s="38"/>
    </row>
    <row r="7" spans="1:11" ht="53.25" customHeight="1" x14ac:dyDescent="0.25">
      <c r="A7" s="103" t="s">
        <v>20</v>
      </c>
      <c r="B7" s="104" t="s">
        <v>74</v>
      </c>
      <c r="C7" s="104" t="s">
        <v>75</v>
      </c>
      <c r="D7" s="26" t="s">
        <v>76</v>
      </c>
      <c r="E7" s="34">
        <v>4</v>
      </c>
      <c r="F7" s="26" t="s">
        <v>77</v>
      </c>
      <c r="G7" s="38"/>
      <c r="H7" s="38"/>
      <c r="I7" s="38"/>
    </row>
    <row r="8" spans="1:11" ht="38.25" x14ac:dyDescent="0.25">
      <c r="A8" s="103"/>
      <c r="B8" s="104"/>
      <c r="C8" s="104"/>
      <c r="D8" s="25" t="s">
        <v>78</v>
      </c>
      <c r="E8" s="35">
        <v>3</v>
      </c>
      <c r="F8" s="26" t="s">
        <v>79</v>
      </c>
      <c r="G8" s="38"/>
      <c r="H8" s="38"/>
      <c r="I8" s="38"/>
    </row>
    <row r="9" spans="1:11" ht="25.5" x14ac:dyDescent="0.25">
      <c r="A9" s="103"/>
      <c r="B9" s="104"/>
      <c r="C9" s="104"/>
      <c r="D9" s="25" t="s">
        <v>121</v>
      </c>
      <c r="E9" s="35">
        <v>2</v>
      </c>
      <c r="F9" s="26" t="s">
        <v>80</v>
      </c>
      <c r="G9" s="38"/>
      <c r="H9" s="38"/>
      <c r="I9" s="38"/>
    </row>
    <row r="10" spans="1:11" x14ac:dyDescent="0.25">
      <c r="A10" s="103"/>
      <c r="B10" s="104"/>
      <c r="C10" s="104"/>
      <c r="D10" s="25" t="s">
        <v>81</v>
      </c>
      <c r="E10" s="35">
        <v>1</v>
      </c>
      <c r="F10" s="25" t="s">
        <v>82</v>
      </c>
      <c r="G10" s="38"/>
      <c r="H10" s="38"/>
      <c r="I10" s="38"/>
    </row>
    <row r="11" spans="1:11" ht="43.5" customHeight="1" x14ac:dyDescent="0.25">
      <c r="A11" s="92" t="s">
        <v>65</v>
      </c>
      <c r="B11" s="92"/>
      <c r="C11" s="28" t="s">
        <v>66</v>
      </c>
      <c r="D11" s="36" t="s">
        <v>145</v>
      </c>
      <c r="E11" s="28" t="s">
        <v>22</v>
      </c>
      <c r="F11" s="28" t="s">
        <v>73</v>
      </c>
      <c r="G11" s="38"/>
      <c r="H11" s="38"/>
      <c r="I11" s="38"/>
    </row>
    <row r="12" spans="1:11" ht="49.5" customHeight="1" x14ac:dyDescent="0.25">
      <c r="A12" s="105" t="s">
        <v>22</v>
      </c>
      <c r="B12" s="93" t="s">
        <v>83</v>
      </c>
      <c r="C12" s="106" t="s">
        <v>84</v>
      </c>
      <c r="D12" s="25" t="s">
        <v>85</v>
      </c>
      <c r="E12" s="22" t="s">
        <v>86</v>
      </c>
      <c r="F12" s="39" t="s">
        <v>122</v>
      </c>
      <c r="G12" s="111" t="s">
        <v>94</v>
      </c>
      <c r="H12" s="108" t="s">
        <v>95</v>
      </c>
      <c r="I12" s="24" t="s">
        <v>22</v>
      </c>
    </row>
    <row r="13" spans="1:11" ht="151.5" customHeight="1" x14ac:dyDescent="0.25">
      <c r="A13" s="107"/>
      <c r="B13" s="93"/>
      <c r="C13" s="106"/>
      <c r="D13" s="40" t="s">
        <v>87</v>
      </c>
      <c r="E13" s="23" t="s">
        <v>88</v>
      </c>
      <c r="F13" s="37" t="s">
        <v>123</v>
      </c>
      <c r="G13" s="108"/>
      <c r="H13" s="108"/>
      <c r="I13" s="24" t="s">
        <v>118</v>
      </c>
    </row>
    <row r="14" spans="1:11" ht="73.5" customHeight="1" x14ac:dyDescent="0.25">
      <c r="A14" s="107"/>
      <c r="B14" s="93"/>
      <c r="C14" s="106"/>
      <c r="D14" s="25" t="s">
        <v>89</v>
      </c>
      <c r="E14" s="22" t="s">
        <v>90</v>
      </c>
      <c r="F14" s="26" t="s">
        <v>91</v>
      </c>
      <c r="G14" s="41"/>
      <c r="H14" s="41"/>
      <c r="I14" s="41"/>
      <c r="J14" s="31"/>
      <c r="K14" s="31"/>
    </row>
    <row r="15" spans="1:11" ht="63.75" customHeight="1" x14ac:dyDescent="0.25">
      <c r="A15" s="107"/>
      <c r="B15" s="105"/>
      <c r="C15" s="100"/>
      <c r="D15" s="42" t="s">
        <v>92</v>
      </c>
      <c r="E15" s="23" t="s">
        <v>93</v>
      </c>
      <c r="F15" s="43" t="s">
        <v>124</v>
      </c>
      <c r="G15" s="41"/>
      <c r="H15" s="41"/>
      <c r="I15" s="41"/>
      <c r="J15" s="31"/>
      <c r="K15" s="31"/>
    </row>
    <row r="16" spans="1:11" ht="31.5" customHeight="1" x14ac:dyDescent="0.25">
      <c r="A16" s="92" t="s">
        <v>65</v>
      </c>
      <c r="B16" s="92"/>
      <c r="C16" s="28" t="s">
        <v>66</v>
      </c>
      <c r="D16" s="36" t="s">
        <v>146</v>
      </c>
      <c r="E16" s="28" t="s">
        <v>23</v>
      </c>
      <c r="F16" s="110" t="s">
        <v>119</v>
      </c>
      <c r="G16" s="110"/>
      <c r="H16" s="38"/>
      <c r="I16" s="38"/>
    </row>
    <row r="17" spans="1:9" ht="63.75" customHeight="1" x14ac:dyDescent="0.25">
      <c r="A17" s="105" t="s">
        <v>23</v>
      </c>
      <c r="B17" s="105" t="s">
        <v>96</v>
      </c>
      <c r="C17" s="100" t="s">
        <v>97</v>
      </c>
      <c r="D17" s="37" t="s">
        <v>98</v>
      </c>
      <c r="E17" s="22">
        <v>100</v>
      </c>
      <c r="F17" s="42" t="s">
        <v>99</v>
      </c>
      <c r="G17" s="44" t="s">
        <v>100</v>
      </c>
      <c r="H17" s="45"/>
      <c r="I17" s="38"/>
    </row>
    <row r="18" spans="1:9" ht="63.75" customHeight="1" x14ac:dyDescent="0.25">
      <c r="A18" s="107"/>
      <c r="B18" s="107"/>
      <c r="C18" s="101"/>
      <c r="D18" s="26" t="s">
        <v>103</v>
      </c>
      <c r="E18" s="22">
        <v>60</v>
      </c>
      <c r="F18" s="26" t="s">
        <v>101</v>
      </c>
      <c r="G18" s="44" t="s">
        <v>102</v>
      </c>
      <c r="H18" s="45"/>
      <c r="I18" s="38"/>
    </row>
    <row r="19" spans="1:9" ht="63.75" customHeight="1" x14ac:dyDescent="0.25">
      <c r="A19" s="107"/>
      <c r="B19" s="107"/>
      <c r="C19" s="101"/>
      <c r="D19" s="25" t="s">
        <v>104</v>
      </c>
      <c r="E19" s="22">
        <v>25</v>
      </c>
      <c r="F19" s="26" t="s">
        <v>105</v>
      </c>
      <c r="G19" s="44" t="s">
        <v>106</v>
      </c>
      <c r="H19" s="45"/>
      <c r="I19" s="38"/>
    </row>
    <row r="20" spans="1:9" ht="45.75" customHeight="1" x14ac:dyDescent="0.25">
      <c r="A20" s="109"/>
      <c r="B20" s="109"/>
      <c r="C20" s="102"/>
      <c r="D20" s="25" t="s">
        <v>107</v>
      </c>
      <c r="E20" s="22">
        <v>10</v>
      </c>
      <c r="F20" s="26" t="s">
        <v>108</v>
      </c>
      <c r="G20" s="44" t="s">
        <v>109</v>
      </c>
      <c r="H20" s="45"/>
      <c r="I20" s="38"/>
    </row>
    <row r="21" spans="1:9" ht="39.75" customHeight="1" x14ac:dyDescent="0.25">
      <c r="A21" s="92" t="s">
        <v>65</v>
      </c>
      <c r="B21" s="92"/>
      <c r="C21" s="28" t="s">
        <v>66</v>
      </c>
      <c r="D21" s="32" t="s">
        <v>24</v>
      </c>
      <c r="E21" s="28" t="s">
        <v>147</v>
      </c>
      <c r="F21" s="28" t="s">
        <v>143</v>
      </c>
      <c r="G21" s="28" t="s">
        <v>73</v>
      </c>
      <c r="H21" s="28" t="s">
        <v>59</v>
      </c>
      <c r="I21" s="38"/>
    </row>
    <row r="22" spans="1:9" ht="63.75" customHeight="1" x14ac:dyDescent="0.25">
      <c r="A22" s="96" t="s">
        <v>24</v>
      </c>
      <c r="B22" s="98" t="s">
        <v>110</v>
      </c>
      <c r="C22" s="100" t="s">
        <v>138</v>
      </c>
      <c r="D22" s="25" t="s">
        <v>111</v>
      </c>
      <c r="E22" s="21" t="s">
        <v>277</v>
      </c>
      <c r="F22" s="26" t="s">
        <v>58</v>
      </c>
      <c r="G22" s="27" t="s">
        <v>115</v>
      </c>
      <c r="H22" s="5" t="s">
        <v>151</v>
      </c>
      <c r="I22" s="38"/>
    </row>
    <row r="23" spans="1:9" ht="87.75" customHeight="1" x14ac:dyDescent="0.25">
      <c r="A23" s="97"/>
      <c r="B23" s="99"/>
      <c r="C23" s="101"/>
      <c r="D23" s="25" t="s">
        <v>112</v>
      </c>
      <c r="E23" s="21" t="s">
        <v>113</v>
      </c>
      <c r="F23" s="26" t="s">
        <v>57</v>
      </c>
      <c r="G23" s="27" t="s">
        <v>114</v>
      </c>
      <c r="H23" s="2" t="s">
        <v>56</v>
      </c>
      <c r="I23" s="38"/>
    </row>
    <row r="24" spans="1:9" ht="60.75" customHeight="1" x14ac:dyDescent="0.25">
      <c r="A24" s="97"/>
      <c r="B24" s="99"/>
      <c r="C24" s="101"/>
      <c r="D24" s="25" t="s">
        <v>116</v>
      </c>
      <c r="E24" s="21" t="s">
        <v>278</v>
      </c>
      <c r="F24" s="26" t="s">
        <v>40</v>
      </c>
      <c r="G24" s="27" t="s">
        <v>117</v>
      </c>
      <c r="H24" s="3" t="s">
        <v>53</v>
      </c>
      <c r="I24" s="38"/>
    </row>
    <row r="25" spans="1:9" ht="117" customHeight="1" x14ac:dyDescent="0.25">
      <c r="A25" s="97"/>
      <c r="B25" s="99"/>
      <c r="C25" s="102"/>
      <c r="D25" s="25">
        <v>20</v>
      </c>
      <c r="E25" s="21" t="s">
        <v>279</v>
      </c>
      <c r="F25" s="26" t="s">
        <v>46</v>
      </c>
      <c r="G25" s="27" t="s">
        <v>60</v>
      </c>
      <c r="H25" s="4" t="s">
        <v>42</v>
      </c>
      <c r="I25" s="38"/>
    </row>
  </sheetData>
  <mergeCells count="23">
    <mergeCell ref="H12:H13"/>
    <mergeCell ref="A16:B16"/>
    <mergeCell ref="B17:B20"/>
    <mergeCell ref="A17:A20"/>
    <mergeCell ref="C17:C20"/>
    <mergeCell ref="F16:G16"/>
    <mergeCell ref="G12:G13"/>
    <mergeCell ref="A22:A25"/>
    <mergeCell ref="B22:B25"/>
    <mergeCell ref="C22:C25"/>
    <mergeCell ref="A7:A10"/>
    <mergeCell ref="B7:B10"/>
    <mergeCell ref="C7:C10"/>
    <mergeCell ref="A11:B11"/>
    <mergeCell ref="B12:B15"/>
    <mergeCell ref="C12:C15"/>
    <mergeCell ref="A12:A15"/>
    <mergeCell ref="A1:B1"/>
    <mergeCell ref="A2:A5"/>
    <mergeCell ref="B2:B5"/>
    <mergeCell ref="C2:C5"/>
    <mergeCell ref="A21:B21"/>
    <mergeCell ref="A6:B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DE PELIGROS</vt:lpstr>
      <vt:lpstr>PARORAMA DE FACTORES DE RIESGOS</vt:lpstr>
      <vt:lpstr>INSTRUCTIVO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PC</cp:lastModifiedBy>
  <cp:lastPrinted>2017-06-12T03:46:49Z</cp:lastPrinted>
  <dcterms:created xsi:type="dcterms:W3CDTF">2016-02-29T18:03:20Z</dcterms:created>
  <dcterms:modified xsi:type="dcterms:W3CDTF">2021-05-21T20:52:06Z</dcterms:modified>
</cp:coreProperties>
</file>