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000" windowHeight="9045" activeTab="2"/>
  </bookViews>
  <sheets>
    <sheet name="PORTADA" sheetId="3" r:id="rId1"/>
    <sheet name="PLAN" sheetId="2" r:id="rId2"/>
    <sheet name="RECURSOS" sheetId="7" r:id="rId3"/>
    <sheet name="Cronograma de Actividades" sheetId="8" r:id="rId4"/>
  </sheets>
  <calcPr calcId="152511"/>
  <fileRecoveryPr repairLoad="1"/>
</workbook>
</file>

<file path=xl/calcChain.xml><?xml version="1.0" encoding="utf-8"?>
<calcChain xmlns="http://schemas.openxmlformats.org/spreadsheetml/2006/main">
  <c r="J9" i="7"/>
  <c r="J6" l="1"/>
  <c r="J5"/>
  <c r="J4"/>
  <c r="E5"/>
  <c r="E6"/>
  <c r="D4"/>
  <c r="E4" s="1"/>
  <c r="E9" l="1"/>
  <c r="C12" s="1"/>
  <c r="D9"/>
  <c r="C13" l="1"/>
  <c r="C15" s="1"/>
</calcChain>
</file>

<file path=xl/sharedStrings.xml><?xml version="1.0" encoding="utf-8"?>
<sst xmlns="http://schemas.openxmlformats.org/spreadsheetml/2006/main" count="152" uniqueCount="126">
  <si>
    <t>ACTIVIDADES ESTRATÉGICAS PARA LOGRAR EL OBJETIVO</t>
  </si>
  <si>
    <t>INDICE</t>
  </si>
  <si>
    <t>INDICADOR</t>
  </si>
  <si>
    <t>META</t>
  </si>
  <si>
    <t>FRECUENCIA DE MEDICION</t>
  </si>
  <si>
    <t>RESPONSABLE</t>
  </si>
  <si>
    <t>RECURSOS NECESARIOS</t>
  </si>
  <si>
    <t>LIMITACIONES</t>
  </si>
  <si>
    <t>PROYECTO</t>
  </si>
  <si>
    <t>Presenta:</t>
  </si>
  <si>
    <t>Ciudad:</t>
  </si>
  <si>
    <t xml:space="preserve">Bogotá </t>
  </si>
  <si>
    <t>Fecha:</t>
  </si>
  <si>
    <t xml:space="preserve">OBJETIVOS ESATRATEGICOS </t>
  </si>
  <si>
    <t>INICIO DE LA ACTIVIDAD</t>
  </si>
  <si>
    <t>FIN DE LA ACTIVIDAD</t>
  </si>
  <si>
    <t xml:space="preserve">CORPORACIÓN UNIVERSITARIA MINUTO DE DOS </t>
  </si>
  <si>
    <t>FORMULACIÓN DE LA (s) ESTRATEGIA</t>
  </si>
  <si>
    <t>Año</t>
  </si>
  <si>
    <t>Mes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</si>
  <si>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</si>
  <si>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</si>
  <si>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</si>
  <si>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</si>
  <si>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</si>
  <si>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</si>
  <si>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</si>
  <si>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</si>
  <si>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</si>
  <si>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</si>
  <si>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</si>
  <si>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</si>
  <si>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Semana</t>
  </si>
  <si>
    <t>Actividades</t>
  </si>
  <si>
    <t>Validadción y pruebas de confiabilidad de la articulación de la Tabla</t>
  </si>
  <si>
    <t xml:space="preserve">Mejorar  la gestión documental de la Oficina Asesora de Planeación </t>
  </si>
  <si>
    <t>Revisar y actualizar el procedimiento vigente de Evaluación y seguimiento aproyectos optimizando el trámite y estableciendo con claridad los registros o tipos documentales</t>
  </si>
  <si>
    <t>Establecer y diseñar el diagrama de flujo para sistematización</t>
  </si>
  <si>
    <t>Realizar la validación de la sistematización en el ambiente de pruebas del sistema ESIGMA</t>
  </si>
  <si>
    <t>Sistematizar el proceso de Evaluación y seguimiento a proyectos</t>
  </si>
  <si>
    <t xml:space="preserve">Identificar las mejoras en el proceso evaluación y seguimiento a proyectos </t>
  </si>
  <si>
    <t xml:space="preserve">Integrar la TRD al Sistema ESIGMA </t>
  </si>
  <si>
    <t>Realizar las mesas de trabajo con el grupo de sistemas y gestión documental</t>
  </si>
  <si>
    <t>Identificar los tipos documentales generados en las actividades del proceso de evaluación y seguimiento a proyectos</t>
  </si>
  <si>
    <t>Realizar la medición de los tiempos de atención versus la linea base</t>
  </si>
  <si>
    <t>No están aprobadas las TRD</t>
  </si>
  <si>
    <t>Cambio de la Administración</t>
  </si>
  <si>
    <t>Procedimiento Actualizado</t>
  </si>
  <si>
    <t xml:space="preserve">Diagramade flujo diseñado </t>
  </si>
  <si>
    <t>3 Pruebas de validación</t>
  </si>
  <si>
    <t>Establecer los registros del procedimiento</t>
  </si>
  <si>
    <t>Mejorar la prestación del servicio al Ciudadano</t>
  </si>
  <si>
    <t>Oficina Asesora de Planeación</t>
  </si>
  <si>
    <t>Oficina de Tecnologías y Grupo de Sistemas</t>
  </si>
  <si>
    <t>Oficina Asesora de Planeación y Oficina de tecnologías dela Información.</t>
  </si>
  <si>
    <t>Grupo de Gestión Documental</t>
  </si>
  <si>
    <t>Grupo de Sistemas y Tecnologías dela Información.</t>
  </si>
  <si>
    <t>Oficina Asesora de planeación</t>
  </si>
  <si>
    <t>2 mesas por mes</t>
  </si>
  <si>
    <t>mensual</t>
  </si>
  <si>
    <t>semestral</t>
  </si>
  <si>
    <t>Realizar  una encuesta de persepción para identificar la mejora del proceso</t>
  </si>
  <si>
    <t>No de procedimientos / 1</t>
  </si>
  <si>
    <t>No de flujos / 1</t>
  </si>
  <si>
    <t>No de pruebas / 3</t>
  </si>
  <si>
    <t xml:space="preserve">No de tipos documentales revisados /  No de tipos documentales existentes
</t>
  </si>
  <si>
    <t>No de mesas de trabajo / 2</t>
  </si>
  <si>
    <t xml:space="preserve"> No depruebas Validadas /  No de pruebas efectuadas </t>
  </si>
  <si>
    <t>Reducción de los tiempos de atención en un 30 %</t>
  </si>
  <si>
    <t>tiempo actual *70 / 100</t>
  </si>
  <si>
    <t>Tiempo actual * 80 / 100</t>
  </si>
  <si>
    <t>Aumento de la persepción en un 20%</t>
  </si>
  <si>
    <t>30 horas / Profesional en Gestión Documental</t>
  </si>
  <si>
    <t xml:space="preserve">15 horas/Profesional en Gestión Documental
</t>
  </si>
  <si>
    <t xml:space="preserve">Automatización del proceso de evaluación y seguimiento a proyectos </t>
  </si>
  <si>
    <t>Realizar las mesas de trabajo con el grupo de sistemas, la Oficina de Tecnologías de la Información</t>
  </si>
  <si>
    <t>4 mesas mensuales</t>
  </si>
  <si>
    <t>No de mesas de trabajo / 4</t>
  </si>
  <si>
    <t>semanal</t>
  </si>
  <si>
    <t>8 Horas/ Ejercicios de arquitectura empresarial -
Desarrollador (Oficial de servicio)</t>
  </si>
  <si>
    <t>5 horas /Profesional en Gestión Documental</t>
  </si>
  <si>
    <t>Quincenal</t>
  </si>
  <si>
    <t xml:space="preserve">4 Horas / Profesional en Gestión Documental </t>
  </si>
  <si>
    <t xml:space="preserve">Contratción del personal </t>
  </si>
  <si>
    <t>4 Pruebas de validación%</t>
  </si>
  <si>
    <t>40 Horas / Profesional en gestión Documental - 
Ejercicio de Arquitectura empresarial-
Desarrollador</t>
  </si>
  <si>
    <t>5 horas / Horas /Profesional en Gestión Documental</t>
  </si>
  <si>
    <t>25 Horas / Profesional en Gestión documental</t>
  </si>
  <si>
    <t>Personal</t>
  </si>
  <si>
    <t>Recursos Tecnológicos</t>
  </si>
  <si>
    <t>Profesional en Archivística</t>
  </si>
  <si>
    <t>Profesional en desarrollo de Tecnológias</t>
  </si>
  <si>
    <t>Equipo de computo</t>
  </si>
  <si>
    <t>Costo hora hombre</t>
  </si>
  <si>
    <t xml:space="preserve">Cantidad de horas </t>
  </si>
  <si>
    <t>Costo total</t>
  </si>
  <si>
    <t>Técnico en diagramación BPM</t>
  </si>
  <si>
    <t>80 horas / Ejercicios de arquitectura empresarial -
Desarrollador (Oficial de servicio)</t>
  </si>
  <si>
    <t>Costo unitario</t>
  </si>
  <si>
    <t>12 meses</t>
  </si>
  <si>
    <t>Servicios de Internet (Ancho de banda) - Plan Datos Empresarial</t>
  </si>
  <si>
    <t>Total</t>
  </si>
  <si>
    <t>MINISTERIO DE AMBIENTE Y DESARROLLO SOSTENIBLE</t>
  </si>
  <si>
    <t>CRONOGRMA DE ACTIVIDADES</t>
  </si>
  <si>
    <t>Laura Yizeth Tapiero Oyola</t>
  </si>
  <si>
    <t>Andres Leonardo Briceño</t>
  </si>
  <si>
    <t>Plan de acción para: plan de mejoramiento del MINISTERIO DE AMBIENTE Y DESARROLLO SOSTENIBLE</t>
  </si>
  <si>
    <t>Plan de acción para el Proceso de Gestión Documental Electrónica de Proyectos</t>
  </si>
  <si>
    <t>Imprevistos 10%</t>
  </si>
  <si>
    <t>Subtotal Total Inversión en recursos</t>
  </si>
  <si>
    <t>Total Inversión</t>
  </si>
  <si>
    <t>Evaluación de los resultados del Proceso</t>
  </si>
  <si>
    <t>Puesta en marcha de la platorma</t>
  </si>
  <si>
    <t>Optimizar el uso de los servicios de trámite en línea ofrecidos por la plataforma</t>
  </si>
  <si>
    <t>Implementar como trámite en línea el procedimiento de evaluación y seguimiento a proyectos a través del módulo de la Sede Electrónica en la web del MADS</t>
  </si>
  <si>
    <t>4 pruebas de validación%</t>
  </si>
  <si>
    <t>No de pruebas validadas / No de pruebas efectuadas</t>
  </si>
  <si>
    <t>trimestral</t>
  </si>
  <si>
    <t>60 horas / Ejercicios de arquitectura empresarial -
Desarrollador (Oficial de servicio)</t>
  </si>
  <si>
    <t>COSTOS PLAN DE MEJORAMIENTO MINISTERIO DE AMBIENTE Y DESARROLLO SOSTENIBLE</t>
  </si>
  <si>
    <t>Plan de acción de la empresa: MINISTERIO DE AMBIENTE Y DESARROLLO SOSTENIBLE</t>
  </si>
  <si>
    <t>Tutor:</t>
  </si>
  <si>
    <t>Carlos René Jiménez</t>
  </si>
  <si>
    <t>Cantidad un.</t>
  </si>
  <si>
    <t>Servicios Públicos</t>
  </si>
  <si>
    <t>Programas de diagramación/ Modulaciòn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</si>
</sst>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5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18"/>
      <color rgb="FF002060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12"/>
      <color theme="3" tint="0.59999389629810485"/>
      <name val="Arial"/>
      <family val="2"/>
    </font>
    <font>
      <sz val="10"/>
      <color theme="3" tint="0.59999389629810485"/>
      <name val="Arial"/>
      <family val="2"/>
    </font>
    <font>
      <b/>
      <sz val="15"/>
      <name val="Arial"/>
      <family val="2"/>
    </font>
    <font>
      <b/>
      <sz val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25">
    <xf numFmtId="0" fontId="0" fillId="0" borderId="0" xfId="0"/>
    <xf numFmtId="0" fontId="0" fillId="0" borderId="9" xfId="0" applyFill="1" applyBorder="1"/>
    <xf numFmtId="0" fontId="0" fillId="0" borderId="18" xfId="0" applyFill="1" applyBorder="1"/>
    <xf numFmtId="0" fontId="0" fillId="0" borderId="22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23" xfId="0" applyFill="1" applyBorder="1"/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10" xfId="0" applyBorder="1"/>
    <xf numFmtId="0" fontId="0" fillId="0" borderId="23" xfId="0" applyBorder="1"/>
    <xf numFmtId="0" fontId="0" fillId="8" borderId="0" xfId="0" applyFill="1" applyBorder="1" applyAlignment="1"/>
    <xf numFmtId="0" fontId="0" fillId="0" borderId="10" xfId="0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8" borderId="1" xfId="0" applyFill="1" applyBorder="1"/>
    <xf numFmtId="0" fontId="0" fillId="8" borderId="26" xfId="0" applyFill="1" applyBorder="1"/>
    <xf numFmtId="0" fontId="0" fillId="8" borderId="25" xfId="0" applyFill="1" applyBorder="1"/>
    <xf numFmtId="0" fontId="9" fillId="8" borderId="25" xfId="0" applyFont="1" applyFill="1" applyBorder="1"/>
    <xf numFmtId="0" fontId="9" fillId="8" borderId="1" xfId="0" applyFont="1" applyFill="1" applyBorder="1"/>
    <xf numFmtId="0" fontId="0" fillId="8" borderId="3" xfId="0" applyFill="1" applyBorder="1"/>
    <xf numFmtId="0" fontId="0" fillId="8" borderId="27" xfId="0" applyFill="1" applyBorder="1"/>
    <xf numFmtId="0" fontId="8" fillId="8" borderId="1" xfId="0" applyFont="1" applyFill="1" applyBorder="1"/>
    <xf numFmtId="0" fontId="7" fillId="8" borderId="25" xfId="0" applyFont="1" applyFill="1" applyBorder="1"/>
    <xf numFmtId="0" fontId="4" fillId="8" borderId="2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8" fillId="8" borderId="26" xfId="0" applyFont="1" applyFill="1" applyBorder="1"/>
    <xf numFmtId="0" fontId="0" fillId="8" borderId="28" xfId="0" applyFill="1" applyBorder="1"/>
    <xf numFmtId="0" fontId="0" fillId="8" borderId="17" xfId="0" applyFill="1" applyBorder="1"/>
    <xf numFmtId="0" fontId="0" fillId="8" borderId="29" xfId="0" applyFill="1" applyBorder="1"/>
    <xf numFmtId="0" fontId="7" fillId="8" borderId="28" xfId="0" applyFont="1" applyFill="1" applyBorder="1"/>
    <xf numFmtId="0" fontId="2" fillId="13" borderId="19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right"/>
    </xf>
    <xf numFmtId="0" fontId="0" fillId="8" borderId="30" xfId="0" applyFill="1" applyBorder="1"/>
    <xf numFmtId="0" fontId="3" fillId="11" borderId="19" xfId="0" applyFont="1" applyFill="1" applyBorder="1" applyAlignment="1">
      <alignment horizontal="left" vertical="center"/>
    </xf>
    <xf numFmtId="0" fontId="3" fillId="12" borderId="19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8" fillId="8" borderId="8" xfId="0" applyFont="1" applyFill="1" applyBorder="1"/>
    <xf numFmtId="0" fontId="8" fillId="8" borderId="33" xfId="0" applyFont="1" applyFill="1" applyBorder="1"/>
    <xf numFmtId="0" fontId="2" fillId="13" borderId="24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8" fillId="0" borderId="0" xfId="0" applyFont="1"/>
    <xf numFmtId="0" fontId="2" fillId="12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14" borderId="15" xfId="0" applyFont="1" applyFill="1" applyBorder="1" applyAlignment="1">
      <alignment horizontal="left" vertical="center" wrapText="1"/>
    </xf>
    <xf numFmtId="49" fontId="8" fillId="14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49" fontId="8" fillId="14" borderId="2" xfId="0" applyNumberFormat="1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7" fillId="0" borderId="0" xfId="0" applyFont="1"/>
    <xf numFmtId="165" fontId="0" fillId="0" borderId="2" xfId="1" applyNumberFormat="1" applyFont="1" applyBorder="1"/>
    <xf numFmtId="0" fontId="7" fillId="5" borderId="6" xfId="0" applyFont="1" applyFill="1" applyBorder="1"/>
    <xf numFmtId="0" fontId="7" fillId="5" borderId="7" xfId="0" applyFont="1" applyFill="1" applyBorder="1"/>
    <xf numFmtId="165" fontId="0" fillId="0" borderId="8" xfId="1" applyNumberFormat="1" applyFont="1" applyBorder="1"/>
    <xf numFmtId="0" fontId="7" fillId="5" borderId="43" xfId="0" applyFont="1" applyFill="1" applyBorder="1"/>
    <xf numFmtId="0" fontId="7" fillId="5" borderId="44" xfId="0" applyFont="1" applyFill="1" applyBorder="1"/>
    <xf numFmtId="0" fontId="7" fillId="5" borderId="35" xfId="0" applyFont="1" applyFill="1" applyBorder="1"/>
    <xf numFmtId="0" fontId="0" fillId="0" borderId="32" xfId="0" applyBorder="1"/>
    <xf numFmtId="0" fontId="0" fillId="0" borderId="25" xfId="0" applyBorder="1"/>
    <xf numFmtId="165" fontId="0" fillId="0" borderId="33" xfId="1" applyNumberFormat="1" applyFont="1" applyBorder="1"/>
    <xf numFmtId="165" fontId="0" fillId="0" borderId="26" xfId="1" applyNumberFormat="1" applyFont="1" applyBorder="1"/>
    <xf numFmtId="0" fontId="0" fillId="0" borderId="37" xfId="0" applyBorder="1" applyAlignment="1">
      <alignment vertical="top" wrapText="1"/>
    </xf>
    <xf numFmtId="165" fontId="0" fillId="0" borderId="38" xfId="1" applyNumberFormat="1" applyFont="1" applyBorder="1"/>
    <xf numFmtId="164" fontId="7" fillId="5" borderId="24" xfId="1" applyFont="1" applyFill="1" applyBorder="1"/>
    <xf numFmtId="0" fontId="11" fillId="15" borderId="32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0" fillId="15" borderId="1" xfId="0" applyFill="1" applyBorder="1"/>
    <xf numFmtId="0" fontId="0" fillId="15" borderId="26" xfId="0" applyFill="1" applyBorder="1"/>
    <xf numFmtId="0" fontId="0" fillId="15" borderId="3" xfId="0" applyFill="1" applyBorder="1"/>
    <xf numFmtId="0" fontId="0" fillId="8" borderId="32" xfId="0" applyFill="1" applyBorder="1"/>
    <xf numFmtId="0" fontId="0" fillId="8" borderId="8" xfId="0" applyFill="1" applyBorder="1"/>
    <xf numFmtId="0" fontId="0" fillId="8" borderId="33" xfId="0" applyFill="1" applyBorder="1"/>
    <xf numFmtId="0" fontId="0" fillId="0" borderId="26" xfId="0" applyBorder="1"/>
    <xf numFmtId="0" fontId="0" fillId="15" borderId="25" xfId="0" applyFill="1" applyBorder="1"/>
    <xf numFmtId="0" fontId="12" fillId="8" borderId="1" xfId="0" applyFont="1" applyFill="1" applyBorder="1"/>
    <xf numFmtId="0" fontId="12" fillId="15" borderId="1" xfId="0" applyFont="1" applyFill="1" applyBorder="1"/>
    <xf numFmtId="0" fontId="12" fillId="15" borderId="26" xfId="0" applyFont="1" applyFill="1" applyBorder="1"/>
    <xf numFmtId="0" fontId="12" fillId="15" borderId="25" xfId="0" applyFont="1" applyFill="1" applyBorder="1"/>
    <xf numFmtId="0" fontId="0" fillId="15" borderId="34" xfId="0" applyFill="1" applyBorder="1"/>
    <xf numFmtId="0" fontId="0" fillId="15" borderId="8" xfId="0" applyFill="1" applyBorder="1"/>
    <xf numFmtId="0" fontId="0" fillId="6" borderId="3" xfId="0" applyFill="1" applyBorder="1"/>
    <xf numFmtId="0" fontId="0" fillId="6" borderId="1" xfId="0" applyFill="1" applyBorder="1"/>
    <xf numFmtId="0" fontId="12" fillId="15" borderId="27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left" vertical="center" wrapText="1"/>
    </xf>
    <xf numFmtId="15" fontId="4" fillId="6" borderId="1" xfId="0" applyNumberFormat="1" applyFont="1" applyFill="1" applyBorder="1" applyAlignment="1">
      <alignment horizontal="center" vertical="center" wrapText="1"/>
    </xf>
    <xf numFmtId="9" fontId="4" fillId="6" borderId="15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15" fontId="4" fillId="6" borderId="14" xfId="0" applyNumberFormat="1" applyFont="1" applyFill="1" applyBorder="1" applyAlignment="1">
      <alignment horizontal="left" vertical="center" wrapText="1"/>
    </xf>
    <xf numFmtId="9" fontId="4" fillId="6" borderId="14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15" fontId="4" fillId="6" borderId="2" xfId="0" applyNumberFormat="1" applyFont="1" applyFill="1" applyBorder="1" applyAlignment="1">
      <alignment horizontal="left" vertical="center" wrapText="1"/>
    </xf>
    <xf numFmtId="9" fontId="4" fillId="6" borderId="17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left" vertical="center" wrapText="1"/>
    </xf>
    <xf numFmtId="15" fontId="4" fillId="14" borderId="15" xfId="0" applyNumberFormat="1" applyFont="1" applyFill="1" applyBorder="1" applyAlignment="1">
      <alignment horizontal="left" vertical="center" wrapText="1"/>
    </xf>
    <xf numFmtId="9" fontId="4" fillId="14" borderId="15" xfId="0" applyNumberFormat="1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left" vertical="center" wrapText="1"/>
    </xf>
    <xf numFmtId="15" fontId="4" fillId="14" borderId="1" xfId="0" applyNumberFormat="1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9" fontId="4" fillId="14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left" vertical="center" wrapText="1"/>
    </xf>
    <xf numFmtId="15" fontId="4" fillId="14" borderId="2" xfId="0" applyNumberFormat="1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horizontal="left" vertical="center" wrapText="1"/>
    </xf>
    <xf numFmtId="9" fontId="4" fillId="14" borderId="2" xfId="0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left" vertical="center" wrapText="1"/>
    </xf>
    <xf numFmtId="15" fontId="4" fillId="7" borderId="15" xfId="0" applyNumberFormat="1" applyFont="1" applyFill="1" applyBorder="1" applyAlignment="1">
      <alignment horizontal="left" vertical="center" wrapText="1"/>
    </xf>
    <xf numFmtId="9" fontId="4" fillId="7" borderId="15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5" fontId="4" fillId="7" borderId="1" xfId="0" applyNumberFormat="1" applyFont="1" applyFill="1" applyBorder="1" applyAlignment="1">
      <alignment horizontal="left"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23" xfId="0" applyNumberFormat="1" applyBorder="1"/>
    <xf numFmtId="0" fontId="0" fillId="0" borderId="10" xfId="0" applyBorder="1" applyAlignment="1">
      <alignment vertical="top" wrapText="1"/>
    </xf>
    <xf numFmtId="165" fontId="0" fillId="0" borderId="23" xfId="1" applyNumberFormat="1" applyFont="1" applyBorder="1"/>
    <xf numFmtId="0" fontId="8" fillId="5" borderId="20" xfId="0" applyFont="1" applyFill="1" applyBorder="1"/>
    <xf numFmtId="0" fontId="0" fillId="16" borderId="28" xfId="0" applyFill="1" applyBorder="1"/>
    <xf numFmtId="165" fontId="0" fillId="5" borderId="20" xfId="0" applyNumberFormat="1" applyFill="1" applyBorder="1"/>
    <xf numFmtId="165" fontId="0" fillId="16" borderId="29" xfId="0" applyNumberFormat="1" applyFill="1" applyBorder="1"/>
    <xf numFmtId="165" fontId="7" fillId="17" borderId="1" xfId="0" applyNumberFormat="1" applyFont="1" applyFill="1" applyBorder="1"/>
    <xf numFmtId="0" fontId="7" fillId="0" borderId="0" xfId="0" applyFont="1" applyBorder="1"/>
    <xf numFmtId="165" fontId="0" fillId="0" borderId="0" xfId="0" applyNumberFormat="1" applyBorder="1"/>
    <xf numFmtId="0" fontId="7" fillId="17" borderId="25" xfId="0" applyFont="1" applyFill="1" applyBorder="1"/>
    <xf numFmtId="0" fontId="0" fillId="0" borderId="2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7" fillId="5" borderId="7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8" borderId="0" xfId="0" applyFill="1" applyBorder="1" applyAlignment="1">
      <alignment horizontal="center" wrapText="1"/>
    </xf>
    <xf numFmtId="0" fontId="0" fillId="9" borderId="0" xfId="0" applyFill="1" applyBorder="1" applyAlignment="1">
      <alignment horizontal="center"/>
    </xf>
    <xf numFmtId="17" fontId="0" fillId="9" borderId="0" xfId="0" applyNumberForma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14" borderId="41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/>
    </xf>
    <xf numFmtId="0" fontId="7" fillId="17" borderId="7" xfId="0" applyFont="1" applyFill="1" applyBorder="1" applyAlignment="1">
      <alignment horizontal="center"/>
    </xf>
    <xf numFmtId="0" fontId="7" fillId="17" borderId="24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H43"/>
  <sheetViews>
    <sheetView showGridLines="0" showRowColHeaders="0" topLeftCell="A4" zoomScale="90" zoomScaleNormal="90" workbookViewId="0">
      <selection activeCell="I30" sqref="I30"/>
    </sheetView>
  </sheetViews>
  <sheetFormatPr baseColWidth="10" defaultRowHeight="15" customHeight="1"/>
  <cols>
    <col min="1" max="1" width="3.7109375" customWidth="1"/>
    <col min="2" max="8" width="12.7109375" customWidth="1"/>
  </cols>
  <sheetData>
    <row r="1" spans="2:8" ht="15" customHeight="1" thickBot="1"/>
    <row r="2" spans="2:8" ht="12.75">
      <c r="B2" s="1"/>
      <c r="C2" s="2"/>
      <c r="D2" s="2"/>
      <c r="E2" s="2"/>
      <c r="F2" s="2"/>
      <c r="G2" s="2"/>
      <c r="H2" s="3"/>
    </row>
    <row r="3" spans="2:8" ht="12.75">
      <c r="B3" s="4"/>
      <c r="C3" s="5"/>
      <c r="D3" s="5"/>
      <c r="E3" s="5"/>
      <c r="F3" s="5"/>
      <c r="G3" s="5"/>
      <c r="H3" s="6"/>
    </row>
    <row r="4" spans="2:8" ht="12.75">
      <c r="B4" s="4"/>
      <c r="C4" s="171"/>
      <c r="D4" s="171"/>
      <c r="E4" s="171"/>
      <c r="F4" s="171"/>
      <c r="G4" s="171"/>
      <c r="H4" s="6"/>
    </row>
    <row r="5" spans="2:8" ht="12.75">
      <c r="B5" s="4"/>
      <c r="C5" s="171"/>
      <c r="D5" s="171"/>
      <c r="E5" s="171"/>
      <c r="F5" s="171"/>
      <c r="G5" s="171"/>
      <c r="H5" s="6"/>
    </row>
    <row r="6" spans="2:8" ht="23.25">
      <c r="B6" s="172" t="s">
        <v>16</v>
      </c>
      <c r="C6" s="173"/>
      <c r="D6" s="173"/>
      <c r="E6" s="173"/>
      <c r="F6" s="173"/>
      <c r="G6" s="173"/>
      <c r="H6" s="174"/>
    </row>
    <row r="7" spans="2:8" ht="12.75">
      <c r="B7" s="4"/>
      <c r="C7" s="5"/>
      <c r="D7" s="5"/>
      <c r="E7" s="5"/>
      <c r="F7" s="5"/>
      <c r="G7" s="5"/>
      <c r="H7" s="6"/>
    </row>
    <row r="8" spans="2:8" ht="12.75">
      <c r="B8" s="4"/>
      <c r="C8" s="5"/>
      <c r="D8" s="5"/>
      <c r="E8" s="5"/>
      <c r="F8" s="5"/>
      <c r="G8" s="5"/>
      <c r="H8" s="6"/>
    </row>
    <row r="9" spans="2:8" ht="12.75">
      <c r="B9" s="4"/>
      <c r="C9" s="5"/>
      <c r="D9" s="5"/>
      <c r="E9" s="5"/>
      <c r="F9" s="5"/>
      <c r="G9" s="5"/>
      <c r="H9" s="6"/>
    </row>
    <row r="10" spans="2:8" ht="12.75">
      <c r="B10" s="4"/>
      <c r="C10" s="171"/>
      <c r="D10" s="171"/>
      <c r="E10" s="171"/>
      <c r="F10" s="171"/>
      <c r="G10" s="171"/>
      <c r="H10" s="6"/>
    </row>
    <row r="11" spans="2:8" ht="12.75">
      <c r="B11" s="4"/>
      <c r="C11" s="175" t="s">
        <v>120</v>
      </c>
      <c r="D11" s="175"/>
      <c r="E11" s="175"/>
      <c r="F11" s="175"/>
      <c r="G11" s="175"/>
      <c r="H11" s="6"/>
    </row>
    <row r="12" spans="2:8" ht="12.75">
      <c r="B12" s="4"/>
      <c r="C12" s="175"/>
      <c r="D12" s="175"/>
      <c r="E12" s="175"/>
      <c r="F12" s="175"/>
      <c r="G12" s="175"/>
      <c r="H12" s="6"/>
    </row>
    <row r="13" spans="2:8" ht="12.75">
      <c r="B13" s="4"/>
      <c r="C13" s="5"/>
      <c r="D13" s="5"/>
      <c r="E13" s="5"/>
      <c r="F13" s="5"/>
      <c r="G13" s="5"/>
      <c r="H13" s="6"/>
    </row>
    <row r="14" spans="2:8" ht="12.75">
      <c r="B14" s="4"/>
      <c r="C14" s="5"/>
      <c r="D14" s="5"/>
      <c r="E14" s="5"/>
      <c r="F14" s="5"/>
      <c r="G14" s="5"/>
      <c r="H14" s="6"/>
    </row>
    <row r="15" spans="2:8" ht="12.75">
      <c r="B15" s="4"/>
      <c r="C15" s="5"/>
      <c r="D15" s="5"/>
      <c r="E15" s="5"/>
      <c r="F15" s="5"/>
      <c r="G15" s="5"/>
      <c r="H15" s="6"/>
    </row>
    <row r="16" spans="2:8" ht="12.75">
      <c r="B16" s="4"/>
      <c r="C16" s="5"/>
      <c r="D16" s="5"/>
      <c r="E16" s="5"/>
      <c r="F16" s="5"/>
      <c r="G16" s="5"/>
      <c r="H16" s="6"/>
    </row>
    <row r="17" spans="2:8" ht="15.75">
      <c r="B17" s="4"/>
      <c r="C17" s="5"/>
      <c r="D17" s="5"/>
      <c r="E17" s="7" t="s">
        <v>9</v>
      </c>
      <c r="F17" s="5"/>
      <c r="G17" s="5"/>
      <c r="H17" s="6"/>
    </row>
    <row r="18" spans="2:8" ht="12.75">
      <c r="B18" s="4"/>
      <c r="C18" s="170" t="s">
        <v>104</v>
      </c>
      <c r="D18" s="171"/>
      <c r="E18" s="171"/>
      <c r="F18" s="171"/>
      <c r="G18" s="171"/>
      <c r="H18" s="6"/>
    </row>
    <row r="19" spans="2:8" ht="12.75">
      <c r="B19" s="4"/>
      <c r="C19" s="170" t="s">
        <v>105</v>
      </c>
      <c r="D19" s="171"/>
      <c r="E19" s="171"/>
      <c r="F19" s="171"/>
      <c r="G19" s="171"/>
      <c r="H19" s="6"/>
    </row>
    <row r="20" spans="2:8" ht="12.75">
      <c r="B20" s="4"/>
      <c r="C20" s="171"/>
      <c r="D20" s="171"/>
      <c r="E20" s="171"/>
      <c r="F20" s="171"/>
      <c r="G20" s="171"/>
      <c r="H20" s="6"/>
    </row>
    <row r="21" spans="2:8" ht="12.75">
      <c r="B21" s="4"/>
      <c r="C21" s="171"/>
      <c r="D21" s="171"/>
      <c r="E21" s="171"/>
      <c r="F21" s="171"/>
      <c r="G21" s="171"/>
      <c r="H21" s="6"/>
    </row>
    <row r="22" spans="2:8" ht="12.75">
      <c r="B22" s="4"/>
      <c r="C22" s="171"/>
      <c r="D22" s="171"/>
      <c r="E22" s="171"/>
      <c r="F22" s="171"/>
      <c r="G22" s="171"/>
      <c r="H22" s="6"/>
    </row>
    <row r="23" spans="2:8" ht="12.75">
      <c r="B23" s="4"/>
      <c r="C23" s="171"/>
      <c r="D23" s="171"/>
      <c r="E23" s="171"/>
      <c r="F23" s="171"/>
      <c r="G23" s="171"/>
      <c r="H23" s="6"/>
    </row>
    <row r="24" spans="2:8" ht="12.75">
      <c r="B24" s="4"/>
      <c r="C24" s="171"/>
      <c r="D24" s="171"/>
      <c r="E24" s="171"/>
      <c r="F24" s="171"/>
      <c r="G24" s="171"/>
      <c r="H24" s="6"/>
    </row>
    <row r="25" spans="2:8" ht="15.75">
      <c r="B25" s="4"/>
      <c r="C25" s="8"/>
      <c r="D25" s="177" t="s">
        <v>121</v>
      </c>
      <c r="E25" s="177"/>
      <c r="F25" s="177"/>
      <c r="G25" s="8"/>
      <c r="H25" s="6"/>
    </row>
    <row r="26" spans="2:8" ht="12.75">
      <c r="B26" s="9"/>
      <c r="C26" s="178" t="s">
        <v>122</v>
      </c>
      <c r="D26" s="178"/>
      <c r="E26" s="178"/>
      <c r="F26" s="178"/>
      <c r="G26" s="178"/>
      <c r="H26" s="10"/>
    </row>
    <row r="27" spans="2:8" ht="12.75">
      <c r="B27" s="9"/>
      <c r="C27" s="11"/>
      <c r="D27" s="11"/>
      <c r="E27" s="11"/>
      <c r="F27" s="11"/>
      <c r="G27" s="11"/>
      <c r="H27" s="10"/>
    </row>
    <row r="28" spans="2:8" ht="12.75">
      <c r="B28" s="9"/>
      <c r="C28" s="11"/>
      <c r="D28" s="11"/>
      <c r="E28" s="11"/>
      <c r="F28" s="11"/>
      <c r="G28" s="11"/>
      <c r="H28" s="10"/>
    </row>
    <row r="29" spans="2:8" ht="12.75">
      <c r="B29" s="12" t="s">
        <v>10</v>
      </c>
      <c r="C29" s="179" t="s">
        <v>11</v>
      </c>
      <c r="D29" s="179"/>
      <c r="E29" s="11"/>
      <c r="F29" s="13" t="s">
        <v>12</v>
      </c>
      <c r="G29" s="180">
        <v>43321</v>
      </c>
      <c r="H29" s="181"/>
    </row>
    <row r="30" spans="2:8" ht="15" customHeight="1">
      <c r="B30" s="9"/>
      <c r="C30" s="14"/>
      <c r="D30" s="14"/>
      <c r="E30" s="14"/>
      <c r="F30" s="14"/>
      <c r="G30" s="14"/>
      <c r="H30" s="10"/>
    </row>
    <row r="31" spans="2:8" ht="15" customHeight="1" thickBot="1">
      <c r="B31" s="15"/>
      <c r="C31" s="16"/>
      <c r="D31" s="16"/>
      <c r="E31" s="16"/>
      <c r="F31" s="16"/>
      <c r="G31" s="16"/>
      <c r="H31" s="17"/>
    </row>
    <row r="32" spans="2:8" ht="15" customHeight="1">
      <c r="B32" s="53"/>
    </row>
    <row r="37" spans="3:7" ht="12.75">
      <c r="C37" s="176"/>
      <c r="D37" s="176"/>
      <c r="E37" s="176"/>
      <c r="F37" s="176"/>
      <c r="G37" s="176"/>
    </row>
    <row r="38" spans="3:7" ht="12.75">
      <c r="C38" s="176"/>
      <c r="D38" s="176"/>
      <c r="E38" s="176"/>
      <c r="F38" s="176"/>
      <c r="G38" s="176"/>
    </row>
    <row r="39" spans="3:7" ht="12.75">
      <c r="C39" s="176"/>
      <c r="D39" s="176"/>
      <c r="E39" s="176"/>
      <c r="F39" s="176"/>
      <c r="G39" s="176"/>
    </row>
    <row r="40" spans="3:7" ht="12.75">
      <c r="C40" s="176"/>
      <c r="D40" s="176"/>
      <c r="E40" s="176"/>
      <c r="F40" s="176"/>
      <c r="G40" s="176"/>
    </row>
    <row r="41" spans="3:7" ht="12.75">
      <c r="C41" s="176"/>
      <c r="D41" s="176"/>
      <c r="E41" s="176"/>
      <c r="F41" s="176"/>
      <c r="G41" s="176"/>
    </row>
    <row r="42" spans="3:7" ht="12.75">
      <c r="C42" s="176"/>
      <c r="D42" s="176"/>
      <c r="E42" s="176"/>
      <c r="F42" s="176"/>
      <c r="G42" s="176"/>
    </row>
    <row r="43" spans="3:7" ht="12.75">
      <c r="C43" s="176"/>
      <c r="D43" s="176"/>
      <c r="E43" s="176"/>
      <c r="F43" s="176"/>
      <c r="G43" s="176"/>
    </row>
  </sheetData>
  <mergeCells count="23">
    <mergeCell ref="C39:G39"/>
    <mergeCell ref="C40:G40"/>
    <mergeCell ref="C41:G41"/>
    <mergeCell ref="C42:G42"/>
    <mergeCell ref="C43:G43"/>
    <mergeCell ref="C38:G38"/>
    <mergeCell ref="C19:G19"/>
    <mergeCell ref="C20:G20"/>
    <mergeCell ref="C21:G21"/>
    <mergeCell ref="C22:G22"/>
    <mergeCell ref="C23:G23"/>
    <mergeCell ref="C24:G24"/>
    <mergeCell ref="D25:F25"/>
    <mergeCell ref="C26:G26"/>
    <mergeCell ref="C29:D29"/>
    <mergeCell ref="G29:H29"/>
    <mergeCell ref="C37:G37"/>
    <mergeCell ref="C18:G18"/>
    <mergeCell ref="C4:G4"/>
    <mergeCell ref="C5:G5"/>
    <mergeCell ref="B6:H6"/>
    <mergeCell ref="C10:G10"/>
    <mergeCell ref="C11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59999389629810485"/>
  </sheetPr>
  <dimension ref="A1:M13"/>
  <sheetViews>
    <sheetView showGridLines="0" zoomScale="60" zoomScaleNormal="60" workbookViewId="0">
      <selection activeCell="A3" sqref="A3:M13"/>
    </sheetView>
  </sheetViews>
  <sheetFormatPr baseColWidth="10" defaultRowHeight="12.75"/>
  <cols>
    <col min="1" max="1" width="19.42578125" style="53" customWidth="1"/>
    <col min="2" max="2" width="27.42578125" style="53" customWidth="1"/>
    <col min="3" max="3" width="28.7109375" style="53" customWidth="1"/>
    <col min="4" max="4" width="42.7109375" style="53" customWidth="1"/>
    <col min="5" max="5" width="18" style="53" customWidth="1"/>
    <col min="6" max="6" width="17.5703125" style="53" customWidth="1"/>
    <col min="7" max="7" width="19.85546875" style="53" hidden="1" customWidth="1"/>
    <col min="8" max="8" width="19.85546875" style="66" customWidth="1"/>
    <col min="9" max="9" width="21.85546875" style="53" customWidth="1"/>
    <col min="10" max="10" width="19" style="53" customWidth="1"/>
    <col min="11" max="11" width="25.140625" style="67" customWidth="1"/>
    <col min="12" max="12" width="36.7109375" style="67" customWidth="1"/>
    <col min="13" max="13" width="21.5703125" style="53" customWidth="1"/>
    <col min="14" max="16384" width="11.42578125" style="53"/>
  </cols>
  <sheetData>
    <row r="1" spans="1:13" ht="20.25" thickBot="1">
      <c r="A1" s="185" t="s">
        <v>106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.75" customHeight="1" thickBot="1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s="55" customFormat="1" ht="45" customHeight="1" thickBot="1">
      <c r="A3" s="106" t="s">
        <v>8</v>
      </c>
      <c r="B3" s="107" t="s">
        <v>13</v>
      </c>
      <c r="C3" s="108" t="s">
        <v>17</v>
      </c>
      <c r="D3" s="108" t="s">
        <v>0</v>
      </c>
      <c r="E3" s="108" t="s">
        <v>14</v>
      </c>
      <c r="F3" s="108" t="s">
        <v>15</v>
      </c>
      <c r="G3" s="108" t="s">
        <v>1</v>
      </c>
      <c r="H3" s="108" t="s">
        <v>3</v>
      </c>
      <c r="I3" s="108" t="s">
        <v>2</v>
      </c>
      <c r="J3" s="108" t="s">
        <v>4</v>
      </c>
      <c r="K3" s="108" t="s">
        <v>5</v>
      </c>
      <c r="L3" s="108" t="s">
        <v>6</v>
      </c>
      <c r="M3" s="108" t="s">
        <v>7</v>
      </c>
    </row>
    <row r="4" spans="1:13" s="57" customFormat="1" ht="90" customHeight="1">
      <c r="A4" s="187" t="s">
        <v>107</v>
      </c>
      <c r="B4" s="190" t="s">
        <v>39</v>
      </c>
      <c r="C4" s="193" t="s">
        <v>40</v>
      </c>
      <c r="D4" s="109" t="s">
        <v>36</v>
      </c>
      <c r="E4" s="110">
        <v>43374</v>
      </c>
      <c r="F4" s="110">
        <v>43385</v>
      </c>
      <c r="G4" s="109"/>
      <c r="H4" s="111" t="s">
        <v>47</v>
      </c>
      <c r="I4" s="109" t="s">
        <v>62</v>
      </c>
      <c r="J4" s="109" t="s">
        <v>59</v>
      </c>
      <c r="K4" s="112" t="s">
        <v>52</v>
      </c>
      <c r="L4" s="112" t="s">
        <v>72</v>
      </c>
      <c r="M4" s="203" t="s">
        <v>45</v>
      </c>
    </row>
    <row r="5" spans="1:13" s="57" customFormat="1" ht="90" customHeight="1">
      <c r="A5" s="188"/>
      <c r="B5" s="191"/>
      <c r="C5" s="194"/>
      <c r="D5" s="113" t="s">
        <v>37</v>
      </c>
      <c r="E5" s="110">
        <v>43389</v>
      </c>
      <c r="F5" s="110">
        <v>43398</v>
      </c>
      <c r="G5" s="113"/>
      <c r="H5" s="114" t="s">
        <v>48</v>
      </c>
      <c r="I5" s="113" t="s">
        <v>63</v>
      </c>
      <c r="J5" s="113" t="s">
        <v>59</v>
      </c>
      <c r="K5" s="115" t="s">
        <v>54</v>
      </c>
      <c r="L5" s="115" t="s">
        <v>73</v>
      </c>
      <c r="M5" s="204"/>
    </row>
    <row r="6" spans="1:13" s="57" customFormat="1" ht="90" customHeight="1">
      <c r="A6" s="188"/>
      <c r="B6" s="191"/>
      <c r="C6" s="195" t="s">
        <v>74</v>
      </c>
      <c r="D6" s="116" t="s">
        <v>75</v>
      </c>
      <c r="E6" s="117">
        <v>43392</v>
      </c>
      <c r="F6" s="117">
        <v>43423</v>
      </c>
      <c r="G6" s="116"/>
      <c r="H6" s="118" t="s">
        <v>76</v>
      </c>
      <c r="I6" s="116" t="s">
        <v>77</v>
      </c>
      <c r="J6" s="116" t="s">
        <v>78</v>
      </c>
      <c r="K6" s="119" t="s">
        <v>52</v>
      </c>
      <c r="L6" s="115" t="s">
        <v>79</v>
      </c>
      <c r="M6" s="205" t="s">
        <v>46</v>
      </c>
    </row>
    <row r="7" spans="1:13" s="57" customFormat="1" ht="90" customHeight="1" thickBot="1">
      <c r="A7" s="188"/>
      <c r="B7" s="192"/>
      <c r="C7" s="195"/>
      <c r="D7" s="120" t="s">
        <v>38</v>
      </c>
      <c r="E7" s="121">
        <v>43393</v>
      </c>
      <c r="F7" s="121">
        <v>43405</v>
      </c>
      <c r="G7" s="120"/>
      <c r="H7" s="122" t="s">
        <v>49</v>
      </c>
      <c r="I7" s="120" t="s">
        <v>64</v>
      </c>
      <c r="J7" s="120" t="s">
        <v>60</v>
      </c>
      <c r="K7" s="123" t="s">
        <v>53</v>
      </c>
      <c r="L7" s="119" t="s">
        <v>97</v>
      </c>
      <c r="M7" s="206"/>
    </row>
    <row r="8" spans="1:13" s="57" customFormat="1" ht="90" customHeight="1" thickBot="1">
      <c r="A8" s="189"/>
      <c r="B8" s="196" t="s">
        <v>35</v>
      </c>
      <c r="C8" s="198" t="s">
        <v>41</v>
      </c>
      <c r="D8" s="124" t="s">
        <v>43</v>
      </c>
      <c r="E8" s="125">
        <v>43406</v>
      </c>
      <c r="F8" s="125">
        <v>43413</v>
      </c>
      <c r="G8" s="124"/>
      <c r="H8" s="126" t="s">
        <v>50</v>
      </c>
      <c r="I8" s="124" t="s">
        <v>65</v>
      </c>
      <c r="J8" s="124" t="s">
        <v>59</v>
      </c>
      <c r="K8" s="127" t="s">
        <v>52</v>
      </c>
      <c r="L8" s="127" t="s">
        <v>80</v>
      </c>
      <c r="M8" s="207" t="s">
        <v>45</v>
      </c>
    </row>
    <row r="9" spans="1:13" s="57" customFormat="1" ht="90" customHeight="1" thickBot="1">
      <c r="A9" s="189"/>
      <c r="B9" s="197"/>
      <c r="C9" s="199"/>
      <c r="D9" s="128" t="s">
        <v>42</v>
      </c>
      <c r="E9" s="129">
        <v>43417</v>
      </c>
      <c r="F9" s="129">
        <v>43447</v>
      </c>
      <c r="G9" s="130"/>
      <c r="H9" s="131" t="s">
        <v>58</v>
      </c>
      <c r="I9" s="130" t="s">
        <v>66</v>
      </c>
      <c r="J9" s="130" t="s">
        <v>81</v>
      </c>
      <c r="K9" s="132" t="s">
        <v>55</v>
      </c>
      <c r="L9" s="127" t="s">
        <v>82</v>
      </c>
      <c r="M9" s="207"/>
    </row>
    <row r="10" spans="1:13" s="57" customFormat="1" ht="90" customHeight="1" thickBot="1">
      <c r="A10" s="189"/>
      <c r="B10" s="197"/>
      <c r="C10" s="199"/>
      <c r="D10" s="133" t="s">
        <v>34</v>
      </c>
      <c r="E10" s="134">
        <v>43445</v>
      </c>
      <c r="F10" s="134">
        <v>43480</v>
      </c>
      <c r="G10" s="135"/>
      <c r="H10" s="136" t="s">
        <v>84</v>
      </c>
      <c r="I10" s="135" t="s">
        <v>67</v>
      </c>
      <c r="J10" s="135" t="s">
        <v>60</v>
      </c>
      <c r="K10" s="137" t="s">
        <v>56</v>
      </c>
      <c r="L10" s="127" t="s">
        <v>85</v>
      </c>
      <c r="M10" s="132" t="s">
        <v>83</v>
      </c>
    </row>
    <row r="11" spans="1:13" s="57" customFormat="1" ht="90" customHeight="1" thickBot="1">
      <c r="A11" s="189"/>
      <c r="B11" s="200" t="s">
        <v>51</v>
      </c>
      <c r="C11" s="139" t="s">
        <v>113</v>
      </c>
      <c r="D11" s="141" t="s">
        <v>114</v>
      </c>
      <c r="E11" s="139">
        <v>43481</v>
      </c>
      <c r="F11" s="139">
        <v>43502</v>
      </c>
      <c r="G11" s="138"/>
      <c r="H11" s="140" t="s">
        <v>115</v>
      </c>
      <c r="I11" s="138" t="s">
        <v>116</v>
      </c>
      <c r="J11" s="138" t="s">
        <v>117</v>
      </c>
      <c r="K11" s="141" t="s">
        <v>56</v>
      </c>
      <c r="L11" s="141" t="s">
        <v>118</v>
      </c>
      <c r="M11" s="208" t="s">
        <v>112</v>
      </c>
    </row>
    <row r="12" spans="1:13" s="57" customFormat="1" ht="90" customHeight="1">
      <c r="A12" s="189"/>
      <c r="B12" s="201"/>
      <c r="C12" s="211" t="s">
        <v>111</v>
      </c>
      <c r="D12" s="138" t="s">
        <v>44</v>
      </c>
      <c r="E12" s="139">
        <v>43525</v>
      </c>
      <c r="F12" s="139">
        <v>43560</v>
      </c>
      <c r="G12" s="138"/>
      <c r="H12" s="140" t="s">
        <v>68</v>
      </c>
      <c r="I12" s="138" t="s">
        <v>69</v>
      </c>
      <c r="J12" s="138" t="s">
        <v>59</v>
      </c>
      <c r="K12" s="141" t="s">
        <v>57</v>
      </c>
      <c r="L12" s="141" t="s">
        <v>86</v>
      </c>
      <c r="M12" s="209"/>
    </row>
    <row r="13" spans="1:13" s="57" customFormat="1" ht="90" customHeight="1">
      <c r="A13" s="189"/>
      <c r="B13" s="202"/>
      <c r="C13" s="212"/>
      <c r="D13" s="142" t="s">
        <v>61</v>
      </c>
      <c r="E13" s="143">
        <v>43617</v>
      </c>
      <c r="F13" s="143">
        <v>43631</v>
      </c>
      <c r="G13" s="142"/>
      <c r="H13" s="144" t="s">
        <v>71</v>
      </c>
      <c r="I13" s="142" t="s">
        <v>70</v>
      </c>
      <c r="J13" s="142" t="s">
        <v>60</v>
      </c>
      <c r="K13" s="145" t="s">
        <v>57</v>
      </c>
      <c r="L13" s="145" t="s">
        <v>87</v>
      </c>
      <c r="M13" s="210"/>
    </row>
  </sheetData>
  <mergeCells count="14">
    <mergeCell ref="A2:M2"/>
    <mergeCell ref="A1:M1"/>
    <mergeCell ref="A4:A13"/>
    <mergeCell ref="B4:B7"/>
    <mergeCell ref="C4:C5"/>
    <mergeCell ref="C6:C7"/>
    <mergeCell ref="B8:B10"/>
    <mergeCell ref="C8:C10"/>
    <mergeCell ref="B11:B13"/>
    <mergeCell ref="M4:M5"/>
    <mergeCell ref="M6:M7"/>
    <mergeCell ref="M8:M9"/>
    <mergeCell ref="M11:M13"/>
    <mergeCell ref="C12:C13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8"/>
  <sheetViews>
    <sheetView showGridLines="0" tabSelected="1" workbookViewId="0">
      <selection activeCell="C23" sqref="C23"/>
    </sheetView>
  </sheetViews>
  <sheetFormatPr baseColWidth="10" defaultRowHeight="12.75"/>
  <cols>
    <col min="2" max="2" width="39" customWidth="1"/>
    <col min="3" max="3" width="20.7109375" customWidth="1"/>
    <col min="4" max="4" width="18.85546875" customWidth="1"/>
    <col min="5" max="5" width="16.5703125" customWidth="1"/>
    <col min="7" max="7" width="29.5703125" customWidth="1"/>
    <col min="8" max="8" width="13.7109375" customWidth="1"/>
    <col min="9" max="9" width="13.85546875" bestFit="1" customWidth="1"/>
    <col min="10" max="10" width="14.85546875" bestFit="1" customWidth="1"/>
  </cols>
  <sheetData>
    <row r="1" spans="2:11" ht="13.5" thickBot="1">
      <c r="B1" s="213" t="s">
        <v>119</v>
      </c>
      <c r="C1" s="214"/>
      <c r="D1" s="214"/>
      <c r="E1" s="214"/>
      <c r="F1" s="214"/>
      <c r="G1" s="214"/>
      <c r="H1" s="214"/>
      <c r="I1" s="214"/>
      <c r="J1" s="215"/>
    </row>
    <row r="2" spans="2:11" ht="13.5" thickBot="1">
      <c r="B2" s="9"/>
      <c r="C2" s="14"/>
      <c r="D2" s="14"/>
      <c r="E2" s="14"/>
      <c r="F2" s="14"/>
      <c r="G2" s="14"/>
      <c r="H2" s="14"/>
      <c r="I2" s="14"/>
      <c r="J2" s="10"/>
    </row>
    <row r="3" spans="2:11" ht="13.5" thickBot="1">
      <c r="B3" s="75" t="s">
        <v>88</v>
      </c>
      <c r="C3" s="76" t="s">
        <v>93</v>
      </c>
      <c r="D3" s="76" t="s">
        <v>94</v>
      </c>
      <c r="E3" s="77" t="s">
        <v>95</v>
      </c>
      <c r="F3" s="155"/>
      <c r="G3" s="75" t="s">
        <v>89</v>
      </c>
      <c r="H3" s="76" t="s">
        <v>123</v>
      </c>
      <c r="I3" s="76" t="s">
        <v>98</v>
      </c>
      <c r="J3" s="77" t="s">
        <v>95</v>
      </c>
    </row>
    <row r="4" spans="2:11">
      <c r="B4" s="78" t="s">
        <v>90</v>
      </c>
      <c r="C4" s="162">
        <v>21000</v>
      </c>
      <c r="D4" s="163">
        <f>30+15+9+60</f>
        <v>114</v>
      </c>
      <c r="E4" s="164">
        <f>C4*D4</f>
        <v>2394000</v>
      </c>
      <c r="F4" s="14"/>
      <c r="G4" s="78" t="s">
        <v>92</v>
      </c>
      <c r="H4" s="159">
        <v>3</v>
      </c>
      <c r="I4" s="74">
        <v>3100000</v>
      </c>
      <c r="J4" s="80">
        <f>I4*H4</f>
        <v>9300000</v>
      </c>
    </row>
    <row r="5" spans="2:11" ht="39.75" customHeight="1">
      <c r="B5" s="158" t="s">
        <v>91</v>
      </c>
      <c r="C5" s="165">
        <v>29000</v>
      </c>
      <c r="D5" s="166">
        <v>192</v>
      </c>
      <c r="E5" s="167">
        <f t="shared" ref="E5:E6" si="0">C5*D5</f>
        <v>5568000</v>
      </c>
      <c r="F5" s="14"/>
      <c r="G5" s="169" t="s">
        <v>125</v>
      </c>
      <c r="H5" s="166">
        <v>2</v>
      </c>
      <c r="I5" s="69">
        <v>1000000</v>
      </c>
      <c r="J5" s="81">
        <f>I5*H5</f>
        <v>2000000</v>
      </c>
    </row>
    <row r="6" spans="2:11" ht="25.5">
      <c r="B6" s="79" t="s">
        <v>96</v>
      </c>
      <c r="C6" s="165">
        <v>15500</v>
      </c>
      <c r="D6" s="166">
        <v>135</v>
      </c>
      <c r="E6" s="167">
        <f t="shared" si="0"/>
        <v>2092500</v>
      </c>
      <c r="F6" s="14"/>
      <c r="G6" s="82" t="s">
        <v>100</v>
      </c>
      <c r="H6" s="168" t="s">
        <v>99</v>
      </c>
      <c r="I6" s="71">
        <v>300000</v>
      </c>
      <c r="J6" s="83">
        <f>+I6*12</f>
        <v>3600000</v>
      </c>
    </row>
    <row r="7" spans="2:11">
      <c r="B7" s="9"/>
      <c r="C7" s="146"/>
      <c r="D7" s="14"/>
      <c r="E7" s="147"/>
      <c r="F7" s="14"/>
      <c r="G7" s="160" t="s">
        <v>124</v>
      </c>
      <c r="H7" s="166" t="s">
        <v>99</v>
      </c>
      <c r="I7" s="69">
        <v>2500000</v>
      </c>
      <c r="J7" s="69">
        <v>2500000</v>
      </c>
    </row>
    <row r="8" spans="2:11" ht="13.5" thickBot="1">
      <c r="B8" s="9"/>
      <c r="C8" s="146"/>
      <c r="D8" s="14"/>
      <c r="E8" s="147"/>
      <c r="F8" s="14"/>
      <c r="G8" s="148"/>
      <c r="H8" s="14"/>
      <c r="I8" s="146"/>
      <c r="J8" s="149"/>
    </row>
    <row r="9" spans="2:11" ht="13.5" thickBot="1">
      <c r="B9" s="72" t="s">
        <v>101</v>
      </c>
      <c r="C9" s="73"/>
      <c r="D9" s="161">
        <f>SUM(D4:D6)</f>
        <v>441</v>
      </c>
      <c r="E9" s="84">
        <f>SUM(E4:E6)</f>
        <v>10054500</v>
      </c>
      <c r="F9" s="155"/>
      <c r="G9" s="72" t="s">
        <v>101</v>
      </c>
      <c r="H9" s="73"/>
      <c r="I9" s="73"/>
      <c r="J9" s="84">
        <f>J4+J5+J6+J7</f>
        <v>17400000</v>
      </c>
      <c r="K9" s="70"/>
    </row>
    <row r="10" spans="2:11">
      <c r="B10" s="9"/>
      <c r="C10" s="14"/>
      <c r="D10" s="14"/>
      <c r="E10" s="14"/>
      <c r="F10" s="14"/>
      <c r="G10" s="14"/>
      <c r="H10" s="14"/>
      <c r="I10" s="14"/>
      <c r="J10" s="10"/>
    </row>
    <row r="11" spans="2:11" ht="13.5" thickBot="1">
      <c r="B11" s="9"/>
      <c r="C11" s="14"/>
      <c r="D11" s="14"/>
      <c r="E11" s="14"/>
      <c r="F11" s="14"/>
      <c r="G11" s="14"/>
      <c r="H11" s="14"/>
      <c r="I11" s="14"/>
      <c r="J11" s="10"/>
    </row>
    <row r="12" spans="2:11">
      <c r="B12" s="150" t="s">
        <v>109</v>
      </c>
      <c r="C12" s="152">
        <f>E9+J9</f>
        <v>27454500</v>
      </c>
      <c r="D12" s="14"/>
      <c r="E12" s="14"/>
      <c r="F12" s="14"/>
      <c r="G12" s="14"/>
      <c r="H12" s="14"/>
      <c r="I12" s="14"/>
      <c r="J12" s="10"/>
    </row>
    <row r="13" spans="2:11" ht="13.5" thickBot="1">
      <c r="B13" s="151" t="s">
        <v>108</v>
      </c>
      <c r="C13" s="153">
        <f>C12*10/100</f>
        <v>2745450</v>
      </c>
      <c r="D13" s="14"/>
      <c r="E13" s="14"/>
      <c r="F13" s="14"/>
      <c r="G13" s="14"/>
      <c r="H13" s="14"/>
      <c r="I13" s="14"/>
      <c r="J13" s="10"/>
    </row>
    <row r="14" spans="2:11">
      <c r="B14" s="9"/>
      <c r="C14" s="156"/>
      <c r="D14" s="14"/>
      <c r="E14" s="14"/>
      <c r="F14" s="14"/>
      <c r="G14" s="14"/>
      <c r="H14" s="14"/>
      <c r="I14" s="14"/>
      <c r="J14" s="10"/>
    </row>
    <row r="15" spans="2:11">
      <c r="B15" s="157" t="s">
        <v>110</v>
      </c>
      <c r="C15" s="154">
        <f>C12+C13</f>
        <v>30199950</v>
      </c>
      <c r="D15" s="14"/>
      <c r="E15" s="14"/>
      <c r="F15" s="14"/>
      <c r="G15" s="14"/>
      <c r="H15" s="14"/>
      <c r="I15" s="14"/>
      <c r="J15" s="10"/>
    </row>
    <row r="16" spans="2:11">
      <c r="B16" s="9"/>
      <c r="C16" s="14"/>
      <c r="D16" s="14"/>
      <c r="E16" s="14"/>
      <c r="F16" s="14"/>
      <c r="G16" s="14"/>
      <c r="H16" s="14"/>
      <c r="I16" s="14"/>
      <c r="J16" s="10"/>
    </row>
    <row r="17" spans="2:10">
      <c r="B17" s="9"/>
      <c r="C17" s="14"/>
      <c r="D17" s="14"/>
      <c r="E17" s="14"/>
      <c r="F17" s="14"/>
      <c r="G17" s="14"/>
      <c r="H17" s="14"/>
      <c r="I17" s="14"/>
      <c r="J17" s="10"/>
    </row>
    <row r="18" spans="2:10" ht="13.5" thickBot="1">
      <c r="B18" s="15"/>
      <c r="C18" s="16"/>
      <c r="D18" s="16"/>
      <c r="E18" s="16"/>
      <c r="F18" s="16"/>
      <c r="G18" s="16"/>
      <c r="H18" s="16"/>
      <c r="I18" s="16"/>
      <c r="J18" s="17"/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6"/>
  <sheetViews>
    <sheetView workbookViewId="0">
      <selection sqref="A1:BP16"/>
    </sheetView>
  </sheetViews>
  <sheetFormatPr baseColWidth="10" defaultRowHeight="12.75"/>
  <cols>
    <col min="1" max="1" width="70.5703125" customWidth="1"/>
    <col min="2" max="10" width="3.85546875" customWidth="1"/>
    <col min="11" max="11" width="4.140625" customWidth="1"/>
    <col min="12" max="12" width="3.85546875" customWidth="1"/>
    <col min="13" max="13" width="3" customWidth="1"/>
    <col min="14" max="15" width="0" hidden="1" customWidth="1"/>
    <col min="16" max="16" width="3.85546875" customWidth="1"/>
    <col min="17" max="17" width="4.140625" customWidth="1"/>
    <col min="18" max="18" width="3" customWidth="1"/>
    <col min="19" max="19" width="0" hidden="1" customWidth="1"/>
    <col min="20" max="20" width="3" customWidth="1"/>
    <col min="21" max="68" width="3.85546875" customWidth="1"/>
  </cols>
  <sheetData>
    <row r="1" spans="1:68" ht="27" thickBot="1">
      <c r="A1" s="219" t="s">
        <v>103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1"/>
    </row>
    <row r="2" spans="1:68" ht="27" thickBot="1">
      <c r="A2" s="219" t="s">
        <v>102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27" thickBot="1">
      <c r="A3" s="40" t="s">
        <v>18</v>
      </c>
      <c r="B3" s="222">
        <v>2018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3"/>
      <c r="U3" s="224">
        <v>2019</v>
      </c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3"/>
    </row>
    <row r="4" spans="1:68" ht="27" thickBot="1">
      <c r="A4" s="41" t="s">
        <v>19</v>
      </c>
      <c r="B4" s="216" t="s">
        <v>24</v>
      </c>
      <c r="C4" s="217"/>
      <c r="D4" s="217"/>
      <c r="E4" s="218"/>
      <c r="F4" s="216" t="s">
        <v>25</v>
      </c>
      <c r="G4" s="217"/>
      <c r="H4" s="217"/>
      <c r="I4" s="218"/>
      <c r="J4" s="216" t="s">
        <v>26</v>
      </c>
      <c r="K4" s="217"/>
      <c r="L4" s="217"/>
      <c r="M4" s="218"/>
      <c r="N4" s="54"/>
      <c r="O4" s="54"/>
      <c r="P4" s="216" t="s">
        <v>27</v>
      </c>
      <c r="Q4" s="217"/>
      <c r="R4" s="217"/>
      <c r="S4" s="217"/>
      <c r="T4" s="218"/>
      <c r="U4" s="216" t="s">
        <v>28</v>
      </c>
      <c r="V4" s="217"/>
      <c r="W4" s="217"/>
      <c r="X4" s="218"/>
      <c r="Y4" s="216" t="s">
        <v>29</v>
      </c>
      <c r="Z4" s="217"/>
      <c r="AA4" s="217"/>
      <c r="AB4" s="218"/>
      <c r="AC4" s="216" t="s">
        <v>30</v>
      </c>
      <c r="AD4" s="217"/>
      <c r="AE4" s="217"/>
      <c r="AF4" s="218"/>
      <c r="AG4" s="216" t="s">
        <v>31</v>
      </c>
      <c r="AH4" s="217"/>
      <c r="AI4" s="217"/>
      <c r="AJ4" s="218"/>
      <c r="AK4" s="216" t="s">
        <v>20</v>
      </c>
      <c r="AL4" s="217"/>
      <c r="AM4" s="217"/>
      <c r="AN4" s="218"/>
      <c r="AO4" s="216" t="s">
        <v>21</v>
      </c>
      <c r="AP4" s="217"/>
      <c r="AQ4" s="217"/>
      <c r="AR4" s="218"/>
      <c r="AS4" s="216" t="s">
        <v>22</v>
      </c>
      <c r="AT4" s="217"/>
      <c r="AU4" s="217"/>
      <c r="AV4" s="218"/>
      <c r="AW4" s="216" t="s">
        <v>23</v>
      </c>
      <c r="AX4" s="217"/>
      <c r="AY4" s="217"/>
      <c r="AZ4" s="218"/>
      <c r="BA4" s="216" t="s">
        <v>24</v>
      </c>
      <c r="BB4" s="217"/>
      <c r="BC4" s="217"/>
      <c r="BD4" s="218"/>
      <c r="BE4" s="216" t="s">
        <v>25</v>
      </c>
      <c r="BF4" s="217"/>
      <c r="BG4" s="217"/>
      <c r="BH4" s="218"/>
      <c r="BI4" s="216" t="s">
        <v>26</v>
      </c>
      <c r="BJ4" s="217"/>
      <c r="BK4" s="217"/>
      <c r="BL4" s="217"/>
      <c r="BM4" s="216" t="s">
        <v>27</v>
      </c>
      <c r="BN4" s="217"/>
      <c r="BO4" s="217"/>
      <c r="BP4" s="218"/>
    </row>
    <row r="5" spans="1:68" ht="16.5" thickBot="1">
      <c r="A5" s="38" t="s">
        <v>32</v>
      </c>
      <c r="B5" s="37">
        <v>1</v>
      </c>
      <c r="C5" s="37">
        <v>2</v>
      </c>
      <c r="D5" s="37">
        <v>3</v>
      </c>
      <c r="E5" s="37">
        <v>4</v>
      </c>
      <c r="F5" s="37">
        <v>1</v>
      </c>
      <c r="G5" s="37">
        <v>2</v>
      </c>
      <c r="H5" s="37">
        <v>3</v>
      </c>
      <c r="I5" s="37">
        <v>4</v>
      </c>
      <c r="J5" s="37">
        <v>1</v>
      </c>
      <c r="K5" s="37">
        <v>2</v>
      </c>
      <c r="L5" s="37">
        <v>3</v>
      </c>
      <c r="M5" s="37">
        <v>4</v>
      </c>
      <c r="N5" s="50"/>
      <c r="O5" s="51"/>
      <c r="P5" s="37">
        <v>1</v>
      </c>
      <c r="Q5" s="51">
        <v>2</v>
      </c>
      <c r="R5" s="51">
        <v>3</v>
      </c>
      <c r="S5" s="51">
        <v>2</v>
      </c>
      <c r="T5" s="52">
        <v>4</v>
      </c>
      <c r="U5" s="37">
        <v>1</v>
      </c>
      <c r="V5" s="37">
        <v>2</v>
      </c>
      <c r="W5" s="37">
        <v>3</v>
      </c>
      <c r="X5" s="37">
        <v>4</v>
      </c>
      <c r="Y5" s="37">
        <v>1</v>
      </c>
      <c r="Z5" s="37">
        <v>2</v>
      </c>
      <c r="AA5" s="37">
        <v>3</v>
      </c>
      <c r="AB5" s="37">
        <v>4</v>
      </c>
      <c r="AC5" s="37">
        <v>1</v>
      </c>
      <c r="AD5" s="37">
        <v>2</v>
      </c>
      <c r="AE5" s="37">
        <v>3</v>
      </c>
      <c r="AF5" s="37">
        <v>4</v>
      </c>
      <c r="AG5" s="50">
        <v>1</v>
      </c>
      <c r="AH5" s="37">
        <v>2</v>
      </c>
      <c r="AI5" s="37">
        <v>3</v>
      </c>
      <c r="AJ5" s="51">
        <v>4</v>
      </c>
      <c r="AK5" s="37">
        <v>1</v>
      </c>
      <c r="AL5" s="37">
        <v>2</v>
      </c>
      <c r="AM5" s="37">
        <v>3</v>
      </c>
      <c r="AN5" s="37">
        <v>4</v>
      </c>
      <c r="AO5" s="37">
        <v>1</v>
      </c>
      <c r="AP5" s="37">
        <v>2</v>
      </c>
      <c r="AQ5" s="37">
        <v>3</v>
      </c>
      <c r="AR5" s="37">
        <v>4</v>
      </c>
      <c r="AS5" s="50">
        <v>1</v>
      </c>
      <c r="AT5" s="37">
        <v>2</v>
      </c>
      <c r="AU5" s="37">
        <v>3</v>
      </c>
      <c r="AV5" s="37">
        <v>4</v>
      </c>
      <c r="AW5" s="37">
        <v>1</v>
      </c>
      <c r="AX5" s="37">
        <v>2</v>
      </c>
      <c r="AY5" s="37">
        <v>3</v>
      </c>
      <c r="AZ5" s="37">
        <v>4</v>
      </c>
      <c r="BA5" s="37">
        <v>1</v>
      </c>
      <c r="BB5" s="37">
        <v>2</v>
      </c>
      <c r="BC5" s="37">
        <v>3</v>
      </c>
      <c r="BD5" s="37">
        <v>4</v>
      </c>
      <c r="BE5" s="37">
        <v>1</v>
      </c>
      <c r="BF5" s="37">
        <v>2</v>
      </c>
      <c r="BG5" s="37">
        <v>3</v>
      </c>
      <c r="BH5" s="37">
        <v>4</v>
      </c>
      <c r="BI5" s="37">
        <v>1</v>
      </c>
      <c r="BJ5" s="37">
        <v>2</v>
      </c>
      <c r="BK5" s="37">
        <v>3</v>
      </c>
      <c r="BL5" s="37">
        <v>4</v>
      </c>
      <c r="BM5" s="37">
        <v>1</v>
      </c>
      <c r="BN5" s="51">
        <v>2</v>
      </c>
      <c r="BO5" s="51">
        <v>3</v>
      </c>
      <c r="BP5" s="52">
        <v>4</v>
      </c>
    </row>
    <row r="6" spans="1:68" ht="16.5" thickBot="1">
      <c r="A6" s="42" t="s">
        <v>33</v>
      </c>
      <c r="B6" s="43"/>
      <c r="C6" s="44"/>
      <c r="D6" s="44"/>
      <c r="E6" s="45"/>
      <c r="F6" s="9"/>
      <c r="G6" s="14"/>
      <c r="H6" s="44"/>
      <c r="I6" s="45"/>
      <c r="J6" s="43"/>
      <c r="K6" s="44"/>
      <c r="L6" s="44"/>
      <c r="M6" s="45"/>
      <c r="N6" s="46"/>
      <c r="O6" s="47"/>
      <c r="P6" s="43"/>
      <c r="Q6" s="44"/>
      <c r="R6" s="48"/>
      <c r="S6" s="48"/>
      <c r="T6" s="49"/>
      <c r="U6" s="43"/>
      <c r="V6" s="44"/>
      <c r="W6" s="44"/>
      <c r="X6" s="45"/>
      <c r="Y6" s="43"/>
      <c r="Z6" s="44"/>
      <c r="AA6" s="44"/>
      <c r="AB6" s="45"/>
      <c r="AC6" s="43"/>
      <c r="AD6" s="44"/>
      <c r="AE6" s="44"/>
      <c r="AF6" s="45"/>
      <c r="AG6" s="46"/>
      <c r="AH6" s="44"/>
      <c r="AI6" s="44"/>
      <c r="AJ6" s="47"/>
      <c r="AK6" s="43"/>
      <c r="AL6" s="44"/>
      <c r="AM6" s="44"/>
      <c r="AN6" s="45"/>
      <c r="AO6" s="43"/>
      <c r="AP6" s="44"/>
      <c r="AQ6" s="44"/>
      <c r="AR6" s="45"/>
      <c r="AS6" s="43"/>
      <c r="AT6" s="44"/>
      <c r="AU6" s="44"/>
      <c r="AV6" s="45"/>
      <c r="AW6" s="43"/>
      <c r="AX6" s="44"/>
      <c r="AY6" s="44"/>
      <c r="AZ6" s="45"/>
      <c r="BA6" s="43"/>
      <c r="BB6" s="44"/>
      <c r="BC6" s="44"/>
      <c r="BD6" s="45"/>
      <c r="BE6" s="43"/>
      <c r="BF6" s="44"/>
      <c r="BG6" s="44"/>
      <c r="BH6" s="45"/>
      <c r="BI6" s="46"/>
      <c r="BJ6" s="44"/>
      <c r="BK6" s="44"/>
      <c r="BL6" s="44"/>
      <c r="BM6" s="43"/>
      <c r="BN6" s="44"/>
      <c r="BO6" s="48"/>
      <c r="BP6" s="49"/>
    </row>
    <row r="7" spans="1:68" ht="42.75" customHeight="1">
      <c r="A7" s="56" t="s">
        <v>36</v>
      </c>
      <c r="B7" s="27"/>
      <c r="C7" s="28"/>
      <c r="D7" s="28"/>
      <c r="E7" s="29"/>
      <c r="F7" s="85"/>
      <c r="G7" s="86"/>
      <c r="H7" s="68"/>
      <c r="I7" s="95"/>
      <c r="J7" s="27"/>
      <c r="K7" s="28"/>
      <c r="L7" s="28"/>
      <c r="M7" s="29"/>
      <c r="N7" s="30"/>
      <c r="O7" s="28"/>
      <c r="P7" s="28"/>
      <c r="Q7" s="28"/>
      <c r="R7" s="25"/>
      <c r="S7" s="25"/>
      <c r="T7" s="32"/>
      <c r="U7" s="27"/>
      <c r="V7" s="28"/>
      <c r="W7" s="28"/>
      <c r="X7" s="29"/>
      <c r="Y7" s="27"/>
      <c r="Z7" s="28"/>
      <c r="AA7" s="28"/>
      <c r="AB7" s="29"/>
      <c r="AC7" s="27"/>
      <c r="AD7" s="28"/>
      <c r="AE7" s="28"/>
      <c r="AF7" s="29"/>
      <c r="AG7" s="30"/>
      <c r="AH7" s="28"/>
      <c r="AI7" s="28"/>
      <c r="AJ7" s="31"/>
      <c r="AK7" s="27"/>
      <c r="AL7" s="28"/>
      <c r="AM7" s="28"/>
      <c r="AN7" s="29"/>
      <c r="AO7" s="27"/>
      <c r="AP7" s="28"/>
      <c r="AQ7" s="28"/>
      <c r="AR7" s="29"/>
      <c r="AS7" s="27"/>
      <c r="AT7" s="28"/>
      <c r="AU7" s="28"/>
      <c r="AV7" s="29"/>
      <c r="AW7" s="27"/>
      <c r="AX7" s="28"/>
      <c r="AY7" s="28"/>
      <c r="AZ7" s="29"/>
      <c r="BA7" s="27"/>
      <c r="BB7" s="28"/>
      <c r="BC7" s="28"/>
      <c r="BD7" s="29"/>
      <c r="BE7" s="27"/>
      <c r="BF7" s="28"/>
      <c r="BG7" s="28"/>
      <c r="BH7" s="29"/>
      <c r="BI7" s="30"/>
      <c r="BJ7" s="28"/>
      <c r="BK7" s="28"/>
      <c r="BL7" s="28"/>
      <c r="BM7" s="27"/>
      <c r="BN7" s="28"/>
      <c r="BO7" s="25"/>
      <c r="BP7" s="32"/>
    </row>
    <row r="8" spans="1:68" ht="33" customHeight="1">
      <c r="A8" s="58" t="s">
        <v>37</v>
      </c>
      <c r="B8" s="20"/>
      <c r="C8" s="18"/>
      <c r="D8" s="18"/>
      <c r="E8" s="19"/>
      <c r="F8" s="20"/>
      <c r="G8" s="18"/>
      <c r="H8" s="87"/>
      <c r="I8" s="88"/>
      <c r="J8" s="20"/>
      <c r="K8" s="18"/>
      <c r="L8" s="18"/>
      <c r="M8" s="19"/>
      <c r="N8" s="23"/>
      <c r="O8" s="18"/>
      <c r="P8" s="18"/>
      <c r="Q8" s="25"/>
      <c r="R8" s="25"/>
      <c r="S8" s="25"/>
      <c r="T8" s="32"/>
      <c r="U8" s="21"/>
      <c r="V8" s="22"/>
      <c r="W8" s="18"/>
      <c r="X8" s="19"/>
      <c r="Y8" s="20"/>
      <c r="Z8" s="18"/>
      <c r="AA8" s="18"/>
      <c r="AB8" s="19"/>
      <c r="AC8" s="20"/>
      <c r="AD8" s="18"/>
      <c r="AE8" s="18"/>
      <c r="AF8" s="19"/>
      <c r="AG8" s="23"/>
      <c r="AH8" s="18"/>
      <c r="AI8" s="18"/>
      <c r="AJ8" s="24"/>
      <c r="AK8" s="20"/>
      <c r="AL8" s="18"/>
      <c r="AM8" s="18"/>
      <c r="AN8" s="19"/>
      <c r="AO8" s="20"/>
      <c r="AP8" s="18"/>
      <c r="AQ8" s="18"/>
      <c r="AR8" s="19"/>
      <c r="AS8" s="20"/>
      <c r="AT8" s="18"/>
      <c r="AU8" s="18"/>
      <c r="AV8" s="19"/>
      <c r="AW8" s="20"/>
      <c r="AX8" s="18"/>
      <c r="AY8" s="18"/>
      <c r="AZ8" s="19"/>
      <c r="BA8" s="20"/>
      <c r="BB8" s="18"/>
      <c r="BC8" s="18"/>
      <c r="BD8" s="19"/>
      <c r="BE8" s="20"/>
      <c r="BF8" s="18"/>
      <c r="BG8" s="18"/>
      <c r="BH8" s="19"/>
      <c r="BI8" s="23"/>
      <c r="BJ8" s="18"/>
      <c r="BK8" s="18"/>
      <c r="BL8" s="18"/>
      <c r="BM8" s="20"/>
      <c r="BN8" s="25"/>
      <c r="BO8" s="25"/>
      <c r="BP8" s="32"/>
    </row>
    <row r="9" spans="1:68" ht="33" customHeight="1">
      <c r="A9" s="59" t="s">
        <v>75</v>
      </c>
      <c r="B9" s="20"/>
      <c r="C9" s="18"/>
      <c r="D9" s="18"/>
      <c r="E9" s="19"/>
      <c r="F9" s="20"/>
      <c r="G9" s="18"/>
      <c r="H9" s="18"/>
      <c r="I9" s="88"/>
      <c r="J9" s="96"/>
      <c r="K9" s="89"/>
      <c r="L9" s="89"/>
      <c r="M9" s="19"/>
      <c r="N9" s="23"/>
      <c r="O9" s="18"/>
      <c r="P9" s="18"/>
      <c r="Q9" s="25"/>
      <c r="R9" s="25"/>
      <c r="S9" s="25"/>
      <c r="T9" s="32"/>
      <c r="U9" s="20"/>
      <c r="V9" s="18"/>
      <c r="W9" s="18"/>
      <c r="X9" s="19"/>
      <c r="Y9" s="20"/>
      <c r="Z9" s="18"/>
      <c r="AA9" s="18"/>
      <c r="AB9" s="19"/>
      <c r="AC9" s="20"/>
      <c r="AD9" s="18"/>
      <c r="AE9" s="18"/>
      <c r="AF9" s="19"/>
      <c r="AG9" s="23"/>
      <c r="AH9" s="18"/>
      <c r="AI9" s="18"/>
      <c r="AJ9" s="24"/>
      <c r="AK9" s="20"/>
      <c r="AL9" s="18"/>
      <c r="AM9" s="18"/>
      <c r="AN9" s="19"/>
      <c r="AO9" s="20"/>
      <c r="AP9" s="18"/>
      <c r="AQ9" s="18"/>
      <c r="AR9" s="19"/>
      <c r="AS9" s="20"/>
      <c r="AT9" s="18"/>
      <c r="AU9" s="18"/>
      <c r="AV9" s="19"/>
      <c r="AW9" s="20"/>
      <c r="AX9" s="18"/>
      <c r="AY9" s="18"/>
      <c r="AZ9" s="19"/>
      <c r="BA9" s="20"/>
      <c r="BB9" s="18"/>
      <c r="BC9" s="18"/>
      <c r="BD9" s="19"/>
      <c r="BE9" s="20"/>
      <c r="BF9" s="18"/>
      <c r="BG9" s="18"/>
      <c r="BH9" s="19"/>
      <c r="BI9" s="23"/>
      <c r="BJ9" s="18"/>
      <c r="BK9" s="18"/>
      <c r="BL9" s="18"/>
      <c r="BM9" s="20"/>
      <c r="BN9" s="25"/>
      <c r="BO9" s="25"/>
      <c r="BP9" s="32"/>
    </row>
    <row r="10" spans="1:68" ht="33" customHeight="1" thickBot="1">
      <c r="A10" s="60" t="s">
        <v>38</v>
      </c>
      <c r="B10" s="20"/>
      <c r="C10" s="18"/>
      <c r="D10" s="18"/>
      <c r="E10" s="19"/>
      <c r="F10" s="20"/>
      <c r="G10" s="18"/>
      <c r="H10" s="98"/>
      <c r="I10" s="99"/>
      <c r="J10" s="100"/>
      <c r="K10" s="18"/>
      <c r="L10" s="18"/>
      <c r="M10" s="19"/>
      <c r="N10" s="23"/>
      <c r="O10" s="18"/>
      <c r="P10" s="18"/>
      <c r="Q10" s="25"/>
      <c r="R10" s="25"/>
      <c r="S10" s="25"/>
      <c r="T10" s="32"/>
      <c r="U10" s="20"/>
      <c r="V10" s="18"/>
      <c r="W10" s="18"/>
      <c r="X10" s="19"/>
      <c r="Y10" s="20"/>
      <c r="Z10" s="18"/>
      <c r="AA10" s="18"/>
      <c r="AB10" s="19"/>
      <c r="AC10" s="20"/>
      <c r="AD10" s="18"/>
      <c r="AE10" s="18"/>
      <c r="AF10" s="19"/>
      <c r="AG10" s="23"/>
      <c r="AH10" s="18"/>
      <c r="AI10" s="18"/>
      <c r="AJ10" s="24"/>
      <c r="AK10" s="20"/>
      <c r="AL10" s="18"/>
      <c r="AM10" s="18"/>
      <c r="AN10" s="19"/>
      <c r="AO10" s="20"/>
      <c r="AP10" s="18"/>
      <c r="AQ10" s="18"/>
      <c r="AR10" s="19"/>
      <c r="AS10" s="20"/>
      <c r="AT10" s="18"/>
      <c r="AU10" s="18"/>
      <c r="AV10" s="19"/>
      <c r="AW10" s="20"/>
      <c r="AX10" s="18"/>
      <c r="AY10" s="18"/>
      <c r="AZ10" s="19"/>
      <c r="BA10" s="20"/>
      <c r="BB10" s="18"/>
      <c r="BC10" s="18"/>
      <c r="BD10" s="19"/>
      <c r="BE10" s="20"/>
      <c r="BF10" s="18"/>
      <c r="BG10" s="18"/>
      <c r="BH10" s="19"/>
      <c r="BI10" s="23"/>
      <c r="BJ10" s="18"/>
      <c r="BK10" s="18"/>
      <c r="BL10" s="18"/>
      <c r="BM10" s="20"/>
      <c r="BN10" s="25"/>
      <c r="BO10" s="25"/>
      <c r="BP10" s="32"/>
    </row>
    <row r="11" spans="1:68" ht="33" customHeight="1">
      <c r="A11" s="61" t="s">
        <v>43</v>
      </c>
      <c r="B11" s="20"/>
      <c r="C11" s="18"/>
      <c r="D11" s="18"/>
      <c r="E11" s="19"/>
      <c r="F11" s="92"/>
      <c r="G11" s="93"/>
      <c r="H11" s="93"/>
      <c r="I11" s="94"/>
      <c r="J11" s="101"/>
      <c r="K11" s="102"/>
      <c r="L11" s="93"/>
      <c r="M11" s="93"/>
      <c r="N11" s="18"/>
      <c r="O11" s="24"/>
      <c r="P11" s="20"/>
      <c r="Q11" s="25"/>
      <c r="R11" s="25"/>
      <c r="S11" s="25"/>
      <c r="T11" s="32"/>
      <c r="U11" s="20"/>
      <c r="V11" s="18"/>
      <c r="W11" s="18"/>
      <c r="X11" s="19"/>
      <c r="Y11" s="20"/>
      <c r="Z11" s="18"/>
      <c r="AA11" s="18"/>
      <c r="AB11" s="19"/>
      <c r="AC11" s="20"/>
      <c r="AD11" s="18"/>
      <c r="AE11" s="18"/>
      <c r="AF11" s="19"/>
      <c r="AG11" s="23"/>
      <c r="AH11" s="18"/>
      <c r="AI11" s="18"/>
      <c r="AJ11" s="24"/>
      <c r="AK11" s="20"/>
      <c r="AL11" s="18"/>
      <c r="AM11" s="18"/>
      <c r="AN11" s="19"/>
      <c r="AO11" s="20"/>
      <c r="AP11" s="18"/>
      <c r="AQ11" s="18"/>
      <c r="AR11" s="19"/>
      <c r="AS11" s="20"/>
      <c r="AT11" s="18"/>
      <c r="AU11" s="18"/>
      <c r="AV11" s="19"/>
      <c r="AW11" s="20"/>
      <c r="AX11" s="18"/>
      <c r="AY11" s="18"/>
      <c r="AZ11" s="19"/>
      <c r="BA11" s="20"/>
      <c r="BB11" s="18"/>
      <c r="BC11" s="18"/>
      <c r="BD11" s="19"/>
      <c r="BE11" s="20"/>
      <c r="BF11" s="18"/>
      <c r="BG11" s="18"/>
      <c r="BH11" s="19"/>
      <c r="BI11" s="23"/>
      <c r="BJ11" s="18"/>
      <c r="BK11" s="18"/>
      <c r="BL11" s="18"/>
      <c r="BM11" s="20"/>
      <c r="BN11" s="25"/>
      <c r="BO11" s="25"/>
      <c r="BP11" s="32"/>
    </row>
    <row r="12" spans="1:68" ht="33" customHeight="1">
      <c r="A12" s="62" t="s">
        <v>42</v>
      </c>
      <c r="B12" s="20"/>
      <c r="C12" s="18"/>
      <c r="D12" s="18"/>
      <c r="E12" s="19"/>
      <c r="F12" s="20"/>
      <c r="G12" s="18"/>
      <c r="H12" s="18"/>
      <c r="I12" s="19"/>
      <c r="J12" s="103"/>
      <c r="K12" s="104"/>
      <c r="L12" s="98"/>
      <c r="M12" s="98"/>
      <c r="N12" s="98"/>
      <c r="O12" s="105"/>
      <c r="P12" s="100"/>
      <c r="Q12" s="98"/>
      <c r="R12" s="97"/>
      <c r="S12" s="18"/>
      <c r="T12" s="19"/>
      <c r="U12" s="20"/>
      <c r="V12" s="18"/>
      <c r="W12" s="18"/>
      <c r="X12" s="19"/>
      <c r="Y12" s="20"/>
      <c r="Z12" s="18"/>
      <c r="AA12" s="18"/>
      <c r="AB12" s="19"/>
      <c r="AC12" s="20"/>
      <c r="AD12" s="18"/>
      <c r="AE12" s="18"/>
      <c r="AF12" s="19"/>
      <c r="AG12" s="23"/>
      <c r="AH12" s="18"/>
      <c r="AI12" s="18"/>
      <c r="AJ12" s="24"/>
      <c r="AK12" s="26"/>
      <c r="AL12" s="18"/>
      <c r="AM12" s="18"/>
      <c r="AN12" s="19"/>
      <c r="AO12" s="20"/>
      <c r="AP12" s="18"/>
      <c r="AQ12" s="18"/>
      <c r="AR12" s="19"/>
      <c r="AS12" s="20"/>
      <c r="AT12" s="18"/>
      <c r="AU12" s="18"/>
      <c r="AV12" s="19"/>
      <c r="AW12" s="20"/>
      <c r="AX12" s="18"/>
      <c r="AY12" s="18"/>
      <c r="AZ12" s="19"/>
      <c r="BA12" s="20"/>
      <c r="BB12" s="18"/>
      <c r="BC12" s="18"/>
      <c r="BD12" s="19"/>
      <c r="BE12" s="20"/>
      <c r="BF12" s="18"/>
      <c r="BG12" s="18"/>
      <c r="BH12" s="19"/>
      <c r="BI12" s="23"/>
      <c r="BJ12" s="18"/>
      <c r="BK12" s="18"/>
      <c r="BL12" s="18"/>
      <c r="BM12" s="20"/>
      <c r="BN12" s="18"/>
      <c r="BO12" s="18"/>
      <c r="BP12" s="19"/>
    </row>
    <row r="13" spans="1:68" ht="33" customHeight="1" thickBot="1">
      <c r="A13" s="64" t="s">
        <v>34</v>
      </c>
      <c r="B13" s="20"/>
      <c r="C13" s="18"/>
      <c r="D13" s="18"/>
      <c r="E13" s="19"/>
      <c r="F13" s="20"/>
      <c r="G13" s="18"/>
      <c r="H13" s="18"/>
      <c r="I13" s="19"/>
      <c r="J13" s="23"/>
      <c r="K13" s="18"/>
      <c r="L13" s="18"/>
      <c r="M13" s="18"/>
      <c r="N13" s="18"/>
      <c r="O13" s="24"/>
      <c r="P13" s="20"/>
      <c r="Q13" s="89"/>
      <c r="R13" s="89"/>
      <c r="S13" s="89"/>
      <c r="T13" s="90"/>
      <c r="U13" s="96"/>
      <c r="V13" s="89"/>
      <c r="W13" s="18"/>
      <c r="X13" s="19"/>
      <c r="Y13" s="20"/>
      <c r="Z13" s="18"/>
      <c r="AA13" s="18"/>
      <c r="AB13" s="19"/>
      <c r="AC13" s="20"/>
      <c r="AD13" s="18"/>
      <c r="AE13" s="18"/>
      <c r="AF13" s="19"/>
      <c r="AG13" s="23"/>
      <c r="AH13" s="18"/>
      <c r="AI13" s="18"/>
      <c r="AJ13" s="24"/>
      <c r="AK13" s="26"/>
      <c r="AL13" s="18"/>
      <c r="AM13" s="18"/>
      <c r="AN13" s="19"/>
      <c r="AO13" s="20"/>
      <c r="AP13" s="18"/>
      <c r="AQ13" s="18"/>
      <c r="AR13" s="19"/>
      <c r="AS13" s="20"/>
      <c r="AT13" s="18"/>
      <c r="AU13" s="18"/>
      <c r="AV13" s="19"/>
      <c r="AW13" s="20"/>
      <c r="AX13" s="18"/>
      <c r="AY13" s="18"/>
      <c r="AZ13" s="19"/>
      <c r="BA13" s="20"/>
      <c r="BB13" s="18"/>
      <c r="BC13" s="18"/>
      <c r="BD13" s="19"/>
      <c r="BE13" s="20"/>
      <c r="BF13" s="18"/>
      <c r="BG13" s="18"/>
      <c r="BH13" s="19"/>
      <c r="BI13" s="23"/>
      <c r="BJ13" s="18"/>
      <c r="BK13" s="18"/>
      <c r="BL13" s="18"/>
      <c r="BM13" s="20"/>
      <c r="BN13" s="18"/>
      <c r="BO13" s="18"/>
      <c r="BP13" s="19"/>
    </row>
    <row r="14" spans="1:68" ht="33" customHeight="1">
      <c r="A14" s="65" t="s">
        <v>44</v>
      </c>
      <c r="B14" s="20"/>
      <c r="C14" s="18"/>
      <c r="D14" s="18"/>
      <c r="E14" s="19"/>
      <c r="F14" s="20"/>
      <c r="G14" s="18"/>
      <c r="H14" s="18"/>
      <c r="I14" s="19"/>
      <c r="J14" s="23"/>
      <c r="K14" s="18"/>
      <c r="L14" s="18"/>
      <c r="M14" s="18"/>
      <c r="N14" s="18"/>
      <c r="O14" s="24"/>
      <c r="P14" s="20"/>
      <c r="Q14" s="18"/>
      <c r="R14" s="18"/>
      <c r="S14" s="18"/>
      <c r="T14" s="19"/>
      <c r="U14" s="20"/>
      <c r="V14" s="18"/>
      <c r="W14" s="18"/>
      <c r="X14" s="19"/>
      <c r="Y14" s="20"/>
      <c r="Z14" s="18"/>
      <c r="AA14" s="18"/>
      <c r="AB14" s="19"/>
      <c r="AC14" s="96"/>
      <c r="AD14" s="89"/>
      <c r="AE14" s="89"/>
      <c r="AF14" s="90"/>
      <c r="AG14" s="91"/>
      <c r="AH14" s="89"/>
      <c r="AI14" s="18"/>
      <c r="AJ14" s="24"/>
      <c r="AK14" s="26"/>
      <c r="AL14" s="18"/>
      <c r="AM14" s="18"/>
      <c r="AN14" s="19"/>
      <c r="AO14" s="20"/>
      <c r="AP14" s="18"/>
      <c r="AQ14" s="18"/>
      <c r="AR14" s="19"/>
      <c r="AS14" s="20"/>
      <c r="AT14" s="18"/>
      <c r="AU14" s="18"/>
      <c r="AV14" s="19"/>
      <c r="AW14" s="20"/>
      <c r="AX14" s="18"/>
      <c r="AY14" s="18"/>
      <c r="AZ14" s="19"/>
      <c r="BA14" s="20"/>
      <c r="BB14" s="18"/>
      <c r="BC14" s="18"/>
      <c r="BD14" s="19"/>
      <c r="BE14" s="20"/>
      <c r="BF14" s="18"/>
      <c r="BG14" s="18"/>
      <c r="BH14" s="19"/>
      <c r="BI14" s="23"/>
      <c r="BJ14" s="18"/>
      <c r="BK14" s="18"/>
      <c r="BL14" s="18"/>
      <c r="BM14" s="20"/>
      <c r="BN14" s="18"/>
      <c r="BO14" s="18"/>
      <c r="BP14" s="19"/>
    </row>
    <row r="15" spans="1:68" ht="33" customHeight="1">
      <c r="A15" s="63" t="s">
        <v>61</v>
      </c>
      <c r="B15" s="20"/>
      <c r="C15" s="18"/>
      <c r="D15" s="18"/>
      <c r="E15" s="19"/>
      <c r="F15" s="20"/>
      <c r="G15" s="18"/>
      <c r="H15" s="18"/>
      <c r="I15" s="19"/>
      <c r="J15" s="23"/>
      <c r="K15" s="18"/>
      <c r="L15" s="18"/>
      <c r="M15" s="18"/>
      <c r="N15" s="18"/>
      <c r="O15" s="24"/>
      <c r="P15" s="20"/>
      <c r="Q15" s="18"/>
      <c r="R15" s="18"/>
      <c r="S15" s="18"/>
      <c r="T15" s="19"/>
      <c r="U15" s="20"/>
      <c r="V15" s="18"/>
      <c r="W15" s="18"/>
      <c r="X15" s="19"/>
      <c r="Y15" s="20"/>
      <c r="Z15" s="18"/>
      <c r="AA15" s="18"/>
      <c r="AB15" s="19"/>
      <c r="AC15" s="20"/>
      <c r="AD15" s="18"/>
      <c r="AE15" s="18"/>
      <c r="AF15" s="19"/>
      <c r="AG15" s="23"/>
      <c r="AH15" s="18"/>
      <c r="AI15" s="18"/>
      <c r="AJ15" s="24"/>
      <c r="AK15" s="26"/>
      <c r="AL15" s="18"/>
      <c r="AM15" s="18"/>
      <c r="AN15" s="19"/>
      <c r="AO15" s="96"/>
      <c r="AP15" s="89"/>
      <c r="AQ15" s="18"/>
      <c r="AR15" s="19"/>
      <c r="AS15" s="20"/>
      <c r="AT15" s="18"/>
      <c r="AU15" s="18"/>
      <c r="AV15" s="19"/>
      <c r="AW15" s="20"/>
      <c r="AX15" s="18"/>
      <c r="AY15" s="18"/>
      <c r="AZ15" s="19"/>
      <c r="BA15" s="20"/>
      <c r="BB15" s="18"/>
      <c r="BC15" s="18"/>
      <c r="BD15" s="19"/>
      <c r="BE15" s="20"/>
      <c r="BF15" s="18"/>
      <c r="BG15" s="18"/>
      <c r="BH15" s="19"/>
      <c r="BI15" s="23"/>
      <c r="BJ15" s="18"/>
      <c r="BK15" s="18"/>
      <c r="BL15" s="18"/>
      <c r="BM15" s="20"/>
      <c r="BN15" s="18"/>
      <c r="BO15" s="18"/>
      <c r="BP15" s="19"/>
    </row>
    <row r="16" spans="1:68" ht="13.5" thickBot="1">
      <c r="A16" s="39"/>
      <c r="B16" s="33"/>
      <c r="C16" s="34"/>
      <c r="D16" s="34"/>
      <c r="E16" s="35"/>
      <c r="F16" s="33"/>
      <c r="G16" s="34"/>
      <c r="H16" s="34"/>
      <c r="I16" s="35"/>
      <c r="J16" s="33"/>
      <c r="K16" s="34"/>
      <c r="L16" s="34"/>
      <c r="M16" s="34"/>
      <c r="N16" s="18"/>
      <c r="O16" s="24"/>
      <c r="P16" s="33"/>
      <c r="Q16" s="34"/>
      <c r="R16" s="34"/>
      <c r="S16" s="34"/>
      <c r="T16" s="35"/>
      <c r="U16" s="33"/>
      <c r="V16" s="34"/>
      <c r="W16" s="34"/>
      <c r="X16" s="35"/>
      <c r="Y16" s="33"/>
      <c r="Z16" s="34"/>
      <c r="AA16" s="34"/>
      <c r="AB16" s="35"/>
      <c r="AC16" s="33"/>
      <c r="AD16" s="34"/>
      <c r="AE16" s="34"/>
      <c r="AF16" s="35"/>
      <c r="AG16" s="33"/>
      <c r="AH16" s="34"/>
      <c r="AI16" s="34"/>
      <c r="AJ16" s="35"/>
      <c r="AK16" s="36"/>
      <c r="AL16" s="34"/>
      <c r="AM16" s="34"/>
      <c r="AN16" s="35"/>
      <c r="AO16" s="33"/>
      <c r="AP16" s="34"/>
      <c r="AQ16" s="34"/>
      <c r="AR16" s="35"/>
      <c r="AS16" s="33"/>
      <c r="AT16" s="34"/>
      <c r="AU16" s="34"/>
      <c r="AV16" s="35"/>
      <c r="AW16" s="33"/>
      <c r="AX16" s="34"/>
      <c r="AY16" s="34"/>
      <c r="AZ16" s="35"/>
      <c r="BA16" s="33"/>
      <c r="BB16" s="34"/>
      <c r="BC16" s="34"/>
      <c r="BD16" s="35"/>
      <c r="BE16" s="33"/>
      <c r="BF16" s="34"/>
      <c r="BG16" s="34"/>
      <c r="BH16" s="35"/>
      <c r="BI16" s="33"/>
      <c r="BJ16" s="34"/>
      <c r="BK16" s="34"/>
      <c r="BL16" s="34"/>
      <c r="BM16" s="33"/>
      <c r="BN16" s="34"/>
      <c r="BO16" s="34"/>
      <c r="BP16" s="35"/>
    </row>
  </sheetData>
  <mergeCells count="20">
    <mergeCell ref="A1:BP1"/>
    <mergeCell ref="A2:BP2"/>
    <mergeCell ref="B3:T3"/>
    <mergeCell ref="U3:BP3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B4:E4"/>
    <mergeCell ref="F4:I4"/>
    <mergeCell ref="J4:M4"/>
    <mergeCell ref="P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PLAN</vt:lpstr>
      <vt:lpstr>RECURSOS</vt:lpstr>
      <vt:lpstr>Cronograma de Actividades</vt:lpstr>
    </vt:vector>
  </TitlesOfParts>
  <Company>CUN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wilson.vargas</cp:lastModifiedBy>
  <dcterms:created xsi:type="dcterms:W3CDTF">2008-01-27T01:15:33Z</dcterms:created>
  <dcterms:modified xsi:type="dcterms:W3CDTF">2019-08-30T19:40:16Z</dcterms:modified>
</cp:coreProperties>
</file>