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lejo\Downloads\"/>
    </mc:Choice>
  </mc:AlternateContent>
  <xr:revisionPtr revIDLastSave="0" documentId="13_ncr:1_{79B5777D-E72E-4642-94BA-8BE0FB818E59}" xr6:coauthVersionLast="47" xr6:coauthVersionMax="47" xr10:uidLastSave="{00000000-0000-0000-0000-000000000000}"/>
  <bookViews>
    <workbookView xWindow="-120" yWindow="-120" windowWidth="29040" windowHeight="15720" xr2:uid="{8717BE17-F798-1F47-B3B5-693503B59DC0}"/>
  </bookViews>
  <sheets>
    <sheet name="Modelo OK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5" i="1"/>
  <c r="G3" i="1"/>
  <c r="H31" i="1" l="1"/>
</calcChain>
</file>

<file path=xl/sharedStrings.xml><?xml version="1.0" encoding="utf-8"?>
<sst xmlns="http://schemas.openxmlformats.org/spreadsheetml/2006/main" count="69" uniqueCount="56">
  <si>
    <t>Valor Hora consultor Senior</t>
  </si>
  <si>
    <t>Proyección mensual</t>
  </si>
  <si>
    <t>Supuesto cargabilidad 100% y 160 horas</t>
  </si>
  <si>
    <t>Valor hora consultor Junior</t>
  </si>
  <si>
    <t>Objetivo General</t>
  </si>
  <si>
    <t>Objetivos específicos</t>
  </si>
  <si>
    <t xml:space="preserve">Resultados clave </t>
  </si>
  <si>
    <t>Acciones clave</t>
  </si>
  <si>
    <t>Mes</t>
  </si>
  <si>
    <t>Recursos</t>
  </si>
  <si>
    <t>Horas</t>
  </si>
  <si>
    <t>Valor</t>
  </si>
  <si>
    <t>Total</t>
  </si>
  <si>
    <t>Realizar un análisis detallado de los puestos críticos identificados durante el primer trimestre, con el objetivo de identificar las responsabilidades clave, competencias necesarias y riesgos asociados a cada puesto.</t>
  </si>
  <si>
    <t>Implementar medidas preventivas y correctivas en al menos 3 clientes basadas en los resultados del análisis de puestos de trabajo, con el objetivo de garantizar un entorno laboral seguro y saludable para los colaboradores.</t>
  </si>
  <si>
    <t>Identificar puestos de trabajo que presentan riesgos para la seguridad y salud los trabajadores</t>
  </si>
  <si>
    <t>Recolectar información de los líderes equipo y los propios trabajadores para identificar cuáles son los puestos consideran críticos en términos de seguridad, eficiencia y cumplimiento de metas</t>
  </si>
  <si>
    <t>Aplicar metodologías y herramientas específicas de evaluación de riesgos laborales para identificar los puestos que requieren una atención prioritaria en términos de seguridad y salud el trabajo.</t>
  </si>
  <si>
    <t>Establecer reuniones individuales con los empleados que ocupan los puestos a analizar para discutir sus responsabilidades, tareas diarias, desafíos y sugerencias de mejora.</t>
  </si>
  <si>
    <t>Realizar visitas al lugar de trabajo para observar de primera mano cómo se llevan a cabo las tareas asignadas a cada puesto, identificando posibles brechas entre lo planificado y lo ejecutado.</t>
  </si>
  <si>
    <t>Diseñar cuestionarios específicos para recopilar información detallada sobre las responsabilidades competencias y requerimientos de cada puesto</t>
  </si>
  <si>
    <t>Organizar sesiones de retroalimentación personalizadas con cada empleado para presentarles los resultados del análisis y discutir las recomendaciones de mejora de manera detallada</t>
  </si>
  <si>
    <t>Preparar informes completos y claros que resuman los hallazgos del análisis de puestos de trabajo, incluyendo recomendaciones específicas para cada puesto y empleado</t>
  </si>
  <si>
    <t>Obtener perspectivas adicionales sobre las tareas y responsabilidades de cada puesto entrevistando a supervisores directos y colegas de trabajo, para tener una visión más amplia y completa de las funciones y competencias requeridas</t>
  </si>
  <si>
    <t>Establecer objetivos específicos y medibles para cada empleado basados en las recomendaciones derivadas del análisis de puestos</t>
  </si>
  <si>
    <t>Ofrecer asesoramiento y acompañamiento a cada empleado en la implementación de las recomendaciones, proporcionando recursos y herramientas necesarias para su desarrollo</t>
  </si>
  <si>
    <t>Proporcionar a los empleados la formación necesaria sobre las medidas preventivas y correctivas recomendadas, asegurando que comprendan su importancia y cómo implementarlas de manera efectiva</t>
  </si>
  <si>
    <t>Estar disponible para responder preguntas, resolver dudas y proporcionar orientación a lo largo del proceso de implementación, asegurando que los empleados se sientan respaldados en todo momento</t>
  </si>
  <si>
    <t>Monitorear de cerca la ejecución de las medidas preventivas y correctivas, recopilando datos y retroalimentación para evaluar su efectividad y realizar ajustes si es necesario, con el fin de garantizar su éxito largo plazo</t>
  </si>
  <si>
    <t>Establecer métricas claras y objetivas para medir el impacto de las medidas basadas en la seguridad laboral y la gestión del talento, como tasas de accidentabilidad, índices de satisfacción laboral, entre otros</t>
  </si>
  <si>
    <t>Recolectar información relevante a través de encuestas, entrevistas, registros de incidentes, entre otros, para evaluar el cumplimiento de los indicadores de desempeño y obtener retroalimentación de los empleados</t>
  </si>
  <si>
    <t>Analizar los datos recopilados para identificar tendencias, áreas de mejora y oportunidades de optimización en la seguridad laboral y la gestión del talento</t>
  </si>
  <si>
    <t>Elaborar informes periódicos que resuman los resultados obtenidos, destaquen los logros alcanzados y propongan recomendaciones para continuar mejorando la seguridad laboral y la gestión del talento en cada empleado</t>
  </si>
  <si>
    <t xml:space="preserve">
Implementar un proceso efectivo de análisis de puestos de trabajo en la empresa IPC Productos Médicos, diseñando un plan de acción contribuyendo así a la mejora de la gestión del talento y la seguridad y salud laboral.
</t>
  </si>
  <si>
    <t>Colaborar con los empleados y desarrollar un plan detallado que incluya las acciones a tomar, los responsables de cada tarea y los plazos de ejecución, garantizando una implementación ordenada y eficiente</t>
  </si>
  <si>
    <t xml:space="preserve">Junio </t>
  </si>
  <si>
    <t xml:space="preserve">Julio </t>
  </si>
  <si>
    <t>Agosto</t>
  </si>
  <si>
    <t>Determinar cuáles son los puestos que tienen un impacto directo en la productividad, la calidad del trabajo y el cumplimiento de los objetivosa organizacionales</t>
  </si>
  <si>
    <t>Seleccionar y priorizar los puestos críticos a analizar</t>
  </si>
  <si>
    <t xml:space="preserve">Realizar entrevistas y observaciones en el lugar de trabajo </t>
  </si>
  <si>
    <t xml:space="preserve">Presentar a cada empleado un plan de acción personalizado con recomendaciones </t>
  </si>
  <si>
    <t>Apoyar a los empleados en la implementación de las medidas preventivas y correctivas recomendadas</t>
  </si>
  <si>
    <t>Evaluar el impacto de las medidas implementadas en la mejora de la seguridad laboral y la gestión del talento en cada empleado</t>
  </si>
  <si>
    <t>Herramientas de procesamiento de texto</t>
  </si>
  <si>
    <t>Herramientas de análisis de datos</t>
  </si>
  <si>
    <t>Capacitaciones</t>
  </si>
  <si>
    <t>Paula Arbeláez</t>
  </si>
  <si>
    <t>Encuesta y cuestionario</t>
  </si>
  <si>
    <t xml:space="preserve">Herramientas de comunicación </t>
  </si>
  <si>
    <t>Entrevistas, grupos focales</t>
  </si>
  <si>
    <t>Agenda clara, Plataformas de videoconferencia</t>
  </si>
  <si>
    <t>Matriz de riesgos</t>
  </si>
  <si>
    <t>Plataformas en línea, Guías de diseño de cuestionarios</t>
  </si>
  <si>
    <t>Plantillas de planificación</t>
  </si>
  <si>
    <t>Entrevistas individuales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</si>
</sst>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41" formatCode="_-* #,##0_-;\-* #,##0_-;_-* &quot;-&quot;_-;_-@_-"/>
  </numFmts>
  <fonts count="17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Proxima Nova"/>
    </font>
    <font>
      <sz val="11"/>
      <name val="Tahoma"/>
      <family val="2"/>
    </font>
    <font>
      <sz val="12"/>
      <color rgb="FF00000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color rgb="FF000000"/>
      <name val="Times New Roman"/>
      <family val="1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6" tint="0.39997558519241921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" borderId="0" applyFont="0" applyBorder="0" applyAlignment="0"/>
  </cellStyleXfs>
  <cellXfs count="47">
    <xf numFmtId="0" fontId="0" fillId="0" borderId="0" xfId="0"/>
    <xf numFmtId="0" fontId="4" fillId="0" borderId="0" xfId="0" applyFont="1"/>
    <xf numFmtId="0" fontId="2" fillId="0" borderId="0" xfId="0" applyFont="1"/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2" xfId="0" applyFont="1" applyBorder="1"/>
    <xf numFmtId="41" fontId="0" fillId="0" borderId="0" xfId="1" applyFont="1" applyFill="1" applyAlignment="1"/>
    <xf numFmtId="0" fontId="6" fillId="0" borderId="0" xfId="0" applyFont="1"/>
    <xf numFmtId="0" fontId="7" fillId="0" borderId="0" xfId="0" applyFont="1"/>
    <xf numFmtId="41" fontId="7" fillId="0" borderId="0" xfId="1" applyFont="1" applyAlignment="1"/>
    <xf numFmtId="41" fontId="0" fillId="0" borderId="0" xfId="0" applyNumberFormat="1"/>
    <xf numFmtId="0" fontId="5" fillId="0" borderId="0" xfId="0" applyFont="1" applyAlignment="1">
      <alignment horizontal="left" indent="1"/>
    </xf>
    <xf numFmtId="0" fontId="5" fillId="0" borderId="0" xfId="0" applyFont="1"/>
    <xf numFmtId="9" fontId="0" fillId="0" borderId="0" xfId="0" applyNumberFormat="1"/>
    <xf numFmtId="41" fontId="4" fillId="0" borderId="0" xfId="1" applyFont="1" applyFill="1" applyBorder="1" applyAlignment="1">
      <alignment horizontal="left" vertical="center" wrapText="1"/>
    </xf>
    <xf numFmtId="41" fontId="4" fillId="0" borderId="0" xfId="0" applyNumberFormat="1" applyFont="1" applyAlignment="1">
      <alignment horizontal="left" vertical="center" wrapText="1"/>
    </xf>
    <xf numFmtId="41" fontId="0" fillId="0" borderId="0" xfId="1" applyFont="1" applyBorder="1" applyAlignment="1"/>
    <xf numFmtId="9" fontId="0" fillId="0" borderId="0" xfId="2" applyFont="1" applyAlignment="1"/>
    <xf numFmtId="0" fontId="4" fillId="0" borderId="2" xfId="0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6" fontId="2" fillId="0" borderId="0" xfId="0" applyNumberFormat="1" applyFont="1"/>
    <xf numFmtId="0" fontId="16" fillId="0" borderId="2" xfId="0" applyFont="1" applyBorder="1"/>
    <xf numFmtId="0" fontId="2" fillId="3" borderId="2" xfId="0" applyFont="1" applyFill="1" applyBorder="1"/>
    <xf numFmtId="0" fontId="7" fillId="3" borderId="0" xfId="0" applyFont="1" applyFill="1"/>
    <xf numFmtId="41" fontId="7" fillId="3" borderId="0" xfId="0" applyNumberFormat="1" applyFont="1" applyFill="1"/>
    <xf numFmtId="0" fontId="0" fillId="0" borderId="6" xfId="0" applyBorder="1"/>
    <xf numFmtId="0" fontId="15" fillId="4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" fontId="10" fillId="0" borderId="4" xfId="0" applyNumberFormat="1" applyFont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16" fontId="10" fillId="0" borderId="3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</cellXfs>
  <cellStyles count="4">
    <cellStyle name="FONS" xfId="3" xr:uid="{78D69185-C3C3-7A47-8E64-5CCF83A9D278}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19050</xdr:rowOff>
    </xdr:from>
    <xdr:to>
      <xdr:col>2</xdr:col>
      <xdr:colOff>2362201</xdr:colOff>
      <xdr:row>5</xdr:row>
      <xdr:rowOff>185508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950F26-C6D3-CE79-9376-F9E3ACAA5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1" y="19050"/>
          <a:ext cx="4133850" cy="1166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87A7-ACBF-174A-952C-5FD8D65EB731}">
  <dimension ref="A2:Z45"/>
  <sheetViews>
    <sheetView tabSelected="1" topLeftCell="D7" workbookViewId="0">
      <selection activeCell="F17" sqref="F17"/>
    </sheetView>
  </sheetViews>
  <sheetFormatPr baseColWidth="10" defaultColWidth="14.5" defaultRowHeight="15.75"/>
  <cols>
    <col min="1" max="1" width="5.875" customWidth="1"/>
    <col min="2" max="2" width="25.125" customWidth="1"/>
    <col min="3" max="3" width="31.625" customWidth="1"/>
    <col min="4" max="4" width="46.375" customWidth="1"/>
    <col min="5" max="5" width="83.5" customWidth="1"/>
    <col min="6" max="6" width="27.125" customWidth="1"/>
    <col min="7" max="7" width="14.875" customWidth="1"/>
    <col min="8" max="8" width="15.125" customWidth="1"/>
    <col min="9" max="25" width="6.875" style="2" customWidth="1"/>
  </cols>
  <sheetData>
    <row r="2" spans="1:25">
      <c r="F2" s="9" t="s">
        <v>0</v>
      </c>
      <c r="G2" s="10"/>
      <c r="H2" s="11"/>
    </row>
    <row r="3" spans="1:25">
      <c r="F3" s="12" t="s">
        <v>1</v>
      </c>
      <c r="G3" s="11">
        <f>G2*160</f>
        <v>0</v>
      </c>
      <c r="H3" s="13" t="s">
        <v>2</v>
      </c>
    </row>
    <row r="4" spans="1:25">
      <c r="F4" s="9" t="s">
        <v>3</v>
      </c>
      <c r="G4" s="10"/>
    </row>
    <row r="5" spans="1:25">
      <c r="F5" s="12" t="s">
        <v>1</v>
      </c>
      <c r="G5" s="11">
        <f>G4*160</f>
        <v>0</v>
      </c>
      <c r="H5" s="13" t="s">
        <v>2</v>
      </c>
      <c r="L5" s="28">
        <v>60000</v>
      </c>
    </row>
    <row r="8" spans="1:25" s="22" customFormat="1">
      <c r="B8" s="35" t="s">
        <v>4</v>
      </c>
      <c r="C8" s="35" t="s">
        <v>5</v>
      </c>
      <c r="D8" s="35" t="s">
        <v>6</v>
      </c>
      <c r="E8" s="35" t="s">
        <v>7</v>
      </c>
      <c r="F8" s="35" t="s">
        <v>9</v>
      </c>
      <c r="G8" s="35" t="s">
        <v>10</v>
      </c>
      <c r="H8" s="37" t="s">
        <v>11</v>
      </c>
      <c r="I8" s="34" t="s">
        <v>8</v>
      </c>
      <c r="J8" s="34"/>
      <c r="K8" s="34"/>
      <c r="L8" s="34"/>
      <c r="M8" s="42" t="s">
        <v>8</v>
      </c>
      <c r="N8" s="42"/>
      <c r="O8" s="42"/>
      <c r="P8" s="42"/>
      <c r="Q8" s="42"/>
      <c r="R8" s="34" t="s">
        <v>8</v>
      </c>
      <c r="S8" s="34"/>
      <c r="T8" s="34"/>
      <c r="U8" s="34"/>
      <c r="V8" s="42" t="s">
        <v>8</v>
      </c>
      <c r="W8" s="42"/>
      <c r="X8" s="42"/>
      <c r="Y8" s="42"/>
    </row>
    <row r="9" spans="1:25" s="24" customFormat="1" ht="18">
      <c r="B9" s="35"/>
      <c r="C9" s="35"/>
      <c r="D9" s="35"/>
      <c r="E9" s="35"/>
      <c r="F9" s="36"/>
      <c r="G9" s="36"/>
      <c r="H9" s="38"/>
      <c r="I9" s="39" t="s">
        <v>35</v>
      </c>
      <c r="J9" s="40"/>
      <c r="K9" s="40"/>
      <c r="L9" s="41"/>
      <c r="M9" s="39" t="s">
        <v>36</v>
      </c>
      <c r="N9" s="40"/>
      <c r="O9" s="40"/>
      <c r="P9" s="40"/>
      <c r="Q9" s="41"/>
      <c r="R9" s="39" t="s">
        <v>37</v>
      </c>
      <c r="S9" s="40"/>
      <c r="T9" s="40"/>
      <c r="U9" s="41"/>
      <c r="V9" s="23"/>
      <c r="W9" s="23"/>
      <c r="X9" s="23"/>
      <c r="Y9" s="23"/>
    </row>
    <row r="10" spans="1:25" ht="29.25" customHeight="1">
      <c r="B10" s="43" t="s">
        <v>33</v>
      </c>
      <c r="C10" s="43" t="s">
        <v>13</v>
      </c>
      <c r="D10" s="45" t="s">
        <v>39</v>
      </c>
      <c r="E10" s="25" t="s">
        <v>15</v>
      </c>
      <c r="F10" s="19" t="s">
        <v>47</v>
      </c>
      <c r="G10" s="19">
        <v>2</v>
      </c>
      <c r="H10" s="20">
        <f>L5*G10</f>
        <v>120000</v>
      </c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33.75" customHeight="1">
      <c r="A11" s="33"/>
      <c r="B11" s="44"/>
      <c r="C11" s="43"/>
      <c r="D11" s="45"/>
      <c r="E11" s="26" t="s">
        <v>38</v>
      </c>
      <c r="F11" s="19" t="s">
        <v>47</v>
      </c>
      <c r="G11" s="19">
        <v>3</v>
      </c>
      <c r="H11" s="20">
        <f>L5*G11</f>
        <v>180000</v>
      </c>
      <c r="I11" s="6"/>
      <c r="J11" s="3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39.75" customHeight="1">
      <c r="B12" s="43"/>
      <c r="C12" s="43"/>
      <c r="D12" s="45"/>
      <c r="E12" s="26" t="s">
        <v>16</v>
      </c>
      <c r="F12" s="19" t="s">
        <v>50</v>
      </c>
      <c r="G12" s="19">
        <v>3</v>
      </c>
      <c r="H12" s="20">
        <f>L5*G12</f>
        <v>180000</v>
      </c>
      <c r="I12" s="6"/>
      <c r="J12" s="3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38.25" customHeight="1">
      <c r="B13" s="43"/>
      <c r="C13" s="43"/>
      <c r="D13" s="45"/>
      <c r="E13" s="26" t="s">
        <v>17</v>
      </c>
      <c r="F13" s="19" t="s">
        <v>52</v>
      </c>
      <c r="G13" s="19">
        <v>6</v>
      </c>
      <c r="H13" s="20">
        <f>L5*G13</f>
        <v>360000</v>
      </c>
      <c r="I13" s="6"/>
      <c r="J13" s="6"/>
      <c r="K13" s="30"/>
      <c r="L13" s="3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35.25" customHeight="1">
      <c r="B14" s="43"/>
      <c r="C14" s="43"/>
      <c r="D14" s="45" t="s">
        <v>40</v>
      </c>
      <c r="E14" s="26" t="s">
        <v>18</v>
      </c>
      <c r="F14" s="19" t="s">
        <v>51</v>
      </c>
      <c r="G14" s="19">
        <v>4</v>
      </c>
      <c r="H14" s="20">
        <f>L5*G14</f>
        <v>240000</v>
      </c>
      <c r="I14" s="6"/>
      <c r="J14" s="6"/>
      <c r="K14" s="6"/>
      <c r="L14" s="30"/>
      <c r="M14" s="3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37.5" customHeight="1">
      <c r="B15" s="43"/>
      <c r="C15" s="43"/>
      <c r="D15" s="45"/>
      <c r="E15" s="26" t="s">
        <v>19</v>
      </c>
      <c r="F15" s="19" t="s">
        <v>47</v>
      </c>
      <c r="G15" s="19">
        <v>3</v>
      </c>
      <c r="H15" s="20">
        <f>L5*G15</f>
        <v>180000</v>
      </c>
      <c r="I15" s="6"/>
      <c r="J15" s="6"/>
      <c r="K15" s="6"/>
      <c r="L15" s="6"/>
      <c r="M15" s="30"/>
      <c r="N15" s="30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5.25" customHeight="1">
      <c r="B16" s="43"/>
      <c r="C16" s="43"/>
      <c r="D16" s="45"/>
      <c r="E16" s="26" t="s">
        <v>20</v>
      </c>
      <c r="F16" s="19" t="s">
        <v>53</v>
      </c>
      <c r="G16" s="19">
        <v>10</v>
      </c>
      <c r="H16" s="20">
        <f>L5*G16</f>
        <v>600000</v>
      </c>
      <c r="I16" s="6"/>
      <c r="J16" s="6"/>
      <c r="K16" s="6"/>
      <c r="L16" s="30"/>
      <c r="M16" s="30"/>
      <c r="N16" s="30"/>
      <c r="O16" s="30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6" ht="51" customHeight="1">
      <c r="B17" s="43"/>
      <c r="C17" s="43"/>
      <c r="D17" s="45"/>
      <c r="E17" s="26" t="s">
        <v>23</v>
      </c>
      <c r="F17" s="19" t="s">
        <v>55</v>
      </c>
      <c r="G17" s="19">
        <v>3</v>
      </c>
      <c r="H17" s="20">
        <f>L5*G17</f>
        <v>180000</v>
      </c>
      <c r="I17" s="6"/>
      <c r="J17" s="6"/>
      <c r="K17" s="6"/>
      <c r="L17" s="6"/>
      <c r="M17" s="6"/>
      <c r="N17" s="30"/>
      <c r="O17" s="30"/>
      <c r="P17" s="30"/>
      <c r="Q17" s="6"/>
      <c r="R17" s="6"/>
      <c r="S17" s="6"/>
      <c r="T17" s="6"/>
      <c r="U17" s="6"/>
      <c r="V17" s="6"/>
      <c r="W17" s="6"/>
      <c r="X17" s="6"/>
      <c r="Y17" s="6"/>
    </row>
    <row r="18" spans="2:26" ht="35.25" customHeight="1">
      <c r="B18" s="43"/>
      <c r="C18" s="45" t="s">
        <v>14</v>
      </c>
      <c r="D18" s="45" t="s">
        <v>41</v>
      </c>
      <c r="E18" s="26" t="s">
        <v>22</v>
      </c>
      <c r="F18" s="19" t="s">
        <v>47</v>
      </c>
      <c r="G18" s="19">
        <v>8</v>
      </c>
      <c r="H18" s="20">
        <f>L5*G18</f>
        <v>480000</v>
      </c>
      <c r="I18" s="6"/>
      <c r="J18" s="6"/>
      <c r="K18" s="6"/>
      <c r="L18" s="6"/>
      <c r="M18" s="6"/>
      <c r="N18" s="30"/>
      <c r="O18" s="30"/>
      <c r="P18" s="30"/>
      <c r="Q18" s="30"/>
      <c r="R18" s="30"/>
      <c r="S18" s="6"/>
      <c r="T18" s="6"/>
      <c r="U18" s="6"/>
      <c r="V18" s="6"/>
      <c r="W18" s="6"/>
      <c r="X18" s="6"/>
      <c r="Y18" s="6"/>
    </row>
    <row r="19" spans="2:26" ht="36.75" customHeight="1">
      <c r="B19" s="43"/>
      <c r="C19" s="46"/>
      <c r="D19" s="45"/>
      <c r="E19" s="26" t="s">
        <v>21</v>
      </c>
      <c r="F19" s="19" t="s">
        <v>49</v>
      </c>
      <c r="G19" s="19">
        <v>3</v>
      </c>
      <c r="H19" s="20">
        <f>L5*G19</f>
        <v>180000</v>
      </c>
      <c r="I19" s="6"/>
      <c r="J19" s="6"/>
      <c r="K19" s="6"/>
      <c r="L19" s="6"/>
      <c r="M19" s="6"/>
      <c r="N19" s="6"/>
      <c r="O19" s="30"/>
      <c r="P19" s="30"/>
      <c r="Q19" s="30"/>
      <c r="R19" s="30"/>
      <c r="S19" s="6"/>
      <c r="T19" s="6"/>
      <c r="U19" s="6"/>
      <c r="V19" s="6"/>
      <c r="W19" s="6"/>
      <c r="X19" s="6"/>
      <c r="Y19" s="6"/>
    </row>
    <row r="20" spans="2:26" ht="38.25" customHeight="1">
      <c r="B20" s="43"/>
      <c r="C20" s="46"/>
      <c r="D20" s="45"/>
      <c r="E20" s="26" t="s">
        <v>24</v>
      </c>
      <c r="F20" s="19" t="s">
        <v>47</v>
      </c>
      <c r="G20" s="19">
        <v>2</v>
      </c>
      <c r="H20" s="20">
        <f>L5*G20</f>
        <v>120000</v>
      </c>
      <c r="I20" s="6"/>
      <c r="J20" s="6"/>
      <c r="K20" s="6"/>
      <c r="L20" s="6"/>
      <c r="M20" s="6"/>
      <c r="N20" s="6"/>
      <c r="O20" s="6"/>
      <c r="P20" s="30"/>
      <c r="Q20" s="30"/>
      <c r="R20" s="30"/>
      <c r="S20" s="30"/>
      <c r="T20" s="6"/>
      <c r="U20" s="6"/>
      <c r="V20" s="6"/>
      <c r="W20" s="6"/>
      <c r="X20" s="6"/>
      <c r="Y20" s="6"/>
    </row>
    <row r="21" spans="2:26" ht="36" customHeight="1">
      <c r="B21" s="43"/>
      <c r="C21" s="46"/>
      <c r="D21" s="45"/>
      <c r="E21" s="26" t="s">
        <v>25</v>
      </c>
      <c r="F21" s="19" t="s">
        <v>47</v>
      </c>
      <c r="G21" s="19">
        <v>2</v>
      </c>
      <c r="H21" s="20">
        <f>L5*G21</f>
        <v>120000</v>
      </c>
      <c r="I21" s="6"/>
      <c r="J21" s="6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9"/>
      <c r="W21" s="29"/>
      <c r="X21" s="29"/>
      <c r="Y21" s="29"/>
    </row>
    <row r="22" spans="2:26" ht="42" customHeight="1">
      <c r="B22" s="43"/>
      <c r="C22" s="46"/>
      <c r="D22" s="45" t="s">
        <v>42</v>
      </c>
      <c r="E22" s="26" t="s">
        <v>26</v>
      </c>
      <c r="F22" s="19" t="s">
        <v>46</v>
      </c>
      <c r="G22" s="21">
        <v>3</v>
      </c>
      <c r="H22" s="20">
        <f>L5*G22</f>
        <v>180000</v>
      </c>
      <c r="I22" s="6"/>
      <c r="J22" s="6"/>
      <c r="K22" s="6"/>
      <c r="L22" s="30"/>
      <c r="M22" s="30"/>
      <c r="N22" s="30"/>
      <c r="O22" s="30"/>
      <c r="P22" s="30"/>
      <c r="Q22" s="30"/>
      <c r="R22" s="30"/>
      <c r="S22" s="30"/>
      <c r="T22" s="6"/>
      <c r="U22" s="6"/>
      <c r="V22" s="6"/>
      <c r="W22" s="6"/>
      <c r="X22" s="6"/>
      <c r="Y22" s="6"/>
    </row>
    <row r="23" spans="2:26" ht="37.5" customHeight="1">
      <c r="B23" s="43"/>
      <c r="C23" s="46"/>
      <c r="D23" s="45"/>
      <c r="E23" s="26" t="s">
        <v>34</v>
      </c>
      <c r="F23" s="19" t="s">
        <v>54</v>
      </c>
      <c r="G23" s="21">
        <v>2</v>
      </c>
      <c r="H23" s="20">
        <f>L5*G23</f>
        <v>120000</v>
      </c>
      <c r="I23" s="6"/>
      <c r="J23" s="6"/>
      <c r="K23" s="6"/>
      <c r="L23" s="6"/>
      <c r="M23" s="6"/>
      <c r="N23" s="30"/>
      <c r="O23" s="30"/>
      <c r="P23" s="30"/>
      <c r="Q23" s="30"/>
      <c r="R23" s="30"/>
      <c r="S23" s="30"/>
      <c r="T23" s="6"/>
      <c r="U23" s="6"/>
      <c r="V23" s="6"/>
      <c r="W23" s="6"/>
      <c r="X23" s="6"/>
      <c r="Y23" s="6"/>
    </row>
    <row r="24" spans="2:26" ht="41.25" customHeight="1">
      <c r="B24" s="43"/>
      <c r="C24" s="46"/>
      <c r="D24" s="45"/>
      <c r="E24" s="26" t="s">
        <v>27</v>
      </c>
      <c r="F24" s="19" t="s">
        <v>47</v>
      </c>
      <c r="G24" s="21">
        <v>10</v>
      </c>
      <c r="H24" s="20">
        <f>L5*G24</f>
        <v>600000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6"/>
      <c r="W24" s="6"/>
      <c r="X24" s="6"/>
      <c r="Y24" s="6"/>
    </row>
    <row r="25" spans="2:26" ht="48.75" customHeight="1">
      <c r="B25" s="43"/>
      <c r="C25" s="46"/>
      <c r="D25" s="45"/>
      <c r="E25" s="26" t="s">
        <v>28</v>
      </c>
      <c r="F25" s="19" t="s">
        <v>47</v>
      </c>
      <c r="G25" s="19">
        <v>2</v>
      </c>
      <c r="H25" s="20">
        <f>L5*G25</f>
        <v>120000</v>
      </c>
      <c r="I25" s="6"/>
      <c r="J25" s="6"/>
      <c r="K25" s="6"/>
      <c r="L25" s="6"/>
      <c r="M25" s="6"/>
      <c r="N25" s="30"/>
      <c r="O25" s="30"/>
      <c r="P25" s="30"/>
      <c r="Q25" s="30"/>
      <c r="R25" s="30"/>
      <c r="S25" s="30"/>
      <c r="T25" s="6"/>
      <c r="U25" s="6"/>
      <c r="V25" s="6"/>
      <c r="W25" s="6"/>
      <c r="X25" s="6"/>
      <c r="Y25" s="6"/>
    </row>
    <row r="26" spans="2:26" ht="36.75" customHeight="1">
      <c r="B26" s="43"/>
      <c r="C26" s="46"/>
      <c r="D26" s="45" t="s">
        <v>43</v>
      </c>
      <c r="E26" s="26" t="s">
        <v>29</v>
      </c>
      <c r="F26" s="19" t="s">
        <v>47</v>
      </c>
      <c r="G26" s="19">
        <v>3</v>
      </c>
      <c r="H26" s="20">
        <f>L5*G26</f>
        <v>180000</v>
      </c>
      <c r="I26" s="6"/>
      <c r="J26" s="6"/>
      <c r="K26" s="6"/>
      <c r="L26" s="6"/>
      <c r="M26" s="6"/>
      <c r="N26" s="6"/>
      <c r="O26" s="30"/>
      <c r="P26" s="30"/>
      <c r="Q26" s="30"/>
      <c r="R26" s="30"/>
      <c r="S26" s="30"/>
      <c r="T26" s="30"/>
      <c r="U26" s="6"/>
      <c r="V26" s="6"/>
      <c r="W26" s="6"/>
      <c r="X26" s="6"/>
      <c r="Y26" s="6"/>
    </row>
    <row r="27" spans="2:26" ht="33" customHeight="1">
      <c r="B27" s="43"/>
      <c r="C27" s="46"/>
      <c r="D27" s="45"/>
      <c r="E27" s="27" t="s">
        <v>30</v>
      </c>
      <c r="F27" s="19" t="s">
        <v>48</v>
      </c>
      <c r="G27" s="19">
        <v>2</v>
      </c>
      <c r="H27" s="20">
        <f>L5*G27</f>
        <v>120000</v>
      </c>
      <c r="I27" s="6"/>
      <c r="J27" s="30"/>
      <c r="K27" s="30"/>
      <c r="L27" s="30"/>
      <c r="M27" s="30"/>
      <c r="N27" s="30"/>
      <c r="O27" s="30"/>
      <c r="P27" s="30"/>
      <c r="Q27" s="30"/>
      <c r="R27" s="6"/>
      <c r="S27" s="6"/>
      <c r="T27" s="6"/>
      <c r="U27" s="6"/>
      <c r="V27" s="6"/>
      <c r="W27" s="6"/>
      <c r="X27" s="6"/>
      <c r="Y27" s="6"/>
    </row>
    <row r="28" spans="2:26" ht="35.25" customHeight="1">
      <c r="B28" s="43"/>
      <c r="C28" s="46"/>
      <c r="D28" s="45"/>
      <c r="E28" s="27" t="s">
        <v>31</v>
      </c>
      <c r="F28" s="19" t="s">
        <v>45</v>
      </c>
      <c r="G28" s="19">
        <v>4</v>
      </c>
      <c r="H28" s="20">
        <f>L5*G28</f>
        <v>240000</v>
      </c>
      <c r="I28" s="6"/>
      <c r="J28" s="6"/>
      <c r="K28" s="6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6"/>
      <c r="W28" s="6"/>
      <c r="X28" s="6"/>
      <c r="Y28" s="6"/>
    </row>
    <row r="29" spans="2:26" ht="48" customHeight="1">
      <c r="B29" s="43"/>
      <c r="C29" s="46"/>
      <c r="D29" s="45"/>
      <c r="E29" s="27" t="s">
        <v>32</v>
      </c>
      <c r="F29" s="19" t="s">
        <v>44</v>
      </c>
      <c r="G29" s="19">
        <v>6</v>
      </c>
      <c r="H29" s="20">
        <f>L5*G29</f>
        <v>360000</v>
      </c>
      <c r="I29" s="6"/>
      <c r="J29" s="6"/>
      <c r="K29" s="6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6"/>
      <c r="W29" s="6"/>
      <c r="X29" s="6"/>
      <c r="Y29" s="6"/>
    </row>
    <row r="30" spans="2:26">
      <c r="B30" s="1"/>
      <c r="C30" s="1"/>
      <c r="Z30" s="7"/>
    </row>
    <row r="31" spans="2:26">
      <c r="B31" s="8"/>
      <c r="C31" s="8"/>
      <c r="D31" s="9"/>
      <c r="E31" s="9"/>
      <c r="F31" s="31" t="s">
        <v>12</v>
      </c>
      <c r="G31" s="31"/>
      <c r="H31" s="32">
        <f>SUM(H10:H29)</f>
        <v>4860000</v>
      </c>
    </row>
    <row r="32" spans="2:26">
      <c r="B32" s="1"/>
      <c r="C32" s="1"/>
    </row>
    <row r="33" spans="2:8">
      <c r="B33" s="1"/>
      <c r="C33" s="1"/>
      <c r="G33" s="14"/>
      <c r="H33" s="11"/>
    </row>
    <row r="34" spans="2:8">
      <c r="B34" s="1"/>
    </row>
    <row r="35" spans="2:8">
      <c r="B35" s="1"/>
      <c r="H35" s="11"/>
    </row>
    <row r="36" spans="2:8">
      <c r="B36" s="1"/>
      <c r="D36" s="3"/>
      <c r="E36" s="4"/>
      <c r="F36" s="4"/>
      <c r="G36" s="4"/>
      <c r="H36" s="4"/>
    </row>
    <row r="37" spans="2:8">
      <c r="B37" s="1"/>
      <c r="D37" s="3"/>
      <c r="E37" s="4"/>
      <c r="F37" s="4"/>
      <c r="G37" s="4"/>
      <c r="H37" s="15"/>
    </row>
    <row r="38" spans="2:8">
      <c r="B38" s="1"/>
      <c r="D38" s="3"/>
      <c r="E38" s="4"/>
      <c r="F38" s="4"/>
      <c r="G38" s="4"/>
      <c r="H38" s="4"/>
    </row>
    <row r="39" spans="2:8">
      <c r="B39" s="1"/>
      <c r="D39" s="5"/>
      <c r="E39" s="4"/>
      <c r="F39" s="4"/>
      <c r="G39" s="4"/>
      <c r="H39" s="16"/>
    </row>
    <row r="40" spans="2:8">
      <c r="B40" s="1"/>
      <c r="D40" s="5"/>
      <c r="E40" s="4"/>
      <c r="F40" s="4"/>
      <c r="G40" s="4"/>
      <c r="H40" s="4"/>
    </row>
    <row r="41" spans="2:8">
      <c r="B41" s="1"/>
      <c r="G41" s="14"/>
      <c r="H41" s="11"/>
    </row>
    <row r="42" spans="2:8">
      <c r="B42" s="1"/>
    </row>
    <row r="43" spans="2:8">
      <c r="B43" s="1"/>
      <c r="H43" s="17"/>
    </row>
    <row r="44" spans="2:8">
      <c r="B44" s="1"/>
    </row>
    <row r="45" spans="2:8">
      <c r="B45" s="1"/>
      <c r="H45" s="18"/>
    </row>
  </sheetData>
  <mergeCells count="22">
    <mergeCell ref="V8:Y8"/>
    <mergeCell ref="B10:B29"/>
    <mergeCell ref="C10:C17"/>
    <mergeCell ref="D10:D13"/>
    <mergeCell ref="D14:D17"/>
    <mergeCell ref="C18:C29"/>
    <mergeCell ref="D18:D21"/>
    <mergeCell ref="D22:D25"/>
    <mergeCell ref="D26:D29"/>
    <mergeCell ref="R9:U9"/>
    <mergeCell ref="M8:Q8"/>
    <mergeCell ref="B8:B9"/>
    <mergeCell ref="C8:C9"/>
    <mergeCell ref="D8:D9"/>
    <mergeCell ref="E8:E9"/>
    <mergeCell ref="I8:L8"/>
    <mergeCell ref="R8:U8"/>
    <mergeCell ref="F8:F9"/>
    <mergeCell ref="G8:G9"/>
    <mergeCell ref="H8:H9"/>
    <mergeCell ref="I9:L9"/>
    <mergeCell ref="M9:Q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b2019c-90a5-443c-b154-c1c3264f2e7f">
      <Terms xmlns="http://schemas.microsoft.com/office/infopath/2007/PartnerControls"/>
    </lcf76f155ced4ddcb4097134ff3c332f>
    <TaxCatchAll xmlns="6a42bef6-2ab6-4a0d-aa07-381fcf0c89e3" xsi:nil="true"/>
    <MediaLengthInSeconds xmlns="efb2019c-90a5-443c-b154-c1c3264f2e7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5CAD6B982D94D9D1E3A8742863355" ma:contentTypeVersion="12" ma:contentTypeDescription="Crear nuevo documento." ma:contentTypeScope="" ma:versionID="5f3397803385594d98f742113741568e">
  <xsd:schema xmlns:xsd="http://www.w3.org/2001/XMLSchema" xmlns:xs="http://www.w3.org/2001/XMLSchema" xmlns:p="http://schemas.microsoft.com/office/2006/metadata/properties" xmlns:ns2="efb2019c-90a5-443c-b154-c1c3264f2e7f" xmlns:ns3="6a42bef6-2ab6-4a0d-aa07-381fcf0c89e3" targetNamespace="http://schemas.microsoft.com/office/2006/metadata/properties" ma:root="true" ma:fieldsID="53f0d6626a3f1a27fdae178df6738cbe" ns2:_="" ns3:_="">
    <xsd:import namespace="efb2019c-90a5-443c-b154-c1c3264f2e7f"/>
    <xsd:import namespace="6a42bef6-2ab6-4a0d-aa07-381fcf0c8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2019c-90a5-443c-b154-c1c3264f2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24f3532-e2cd-4f37-817d-80f4572e69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2bef6-2ab6-4a0d-aa07-381fcf0c89e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221e058-7271-4ba5-bd92-381b9e7a58e2}" ma:internalName="TaxCatchAll" ma:showField="CatchAllData" ma:web="6a42bef6-2ab6-4a0d-aa07-381fcf0c89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6EF17B-F7E7-4D1F-B205-750D6302F09D}">
  <ds:schemaRefs>
    <ds:schemaRef ds:uri="http://schemas.microsoft.com/office/2006/metadata/properties"/>
    <ds:schemaRef ds:uri="http://schemas.microsoft.com/office/infopath/2007/PartnerControls"/>
    <ds:schemaRef ds:uri="efb2019c-90a5-443c-b154-c1c3264f2e7f"/>
    <ds:schemaRef ds:uri="6a42bef6-2ab6-4a0d-aa07-381fcf0c89e3"/>
  </ds:schemaRefs>
</ds:datastoreItem>
</file>

<file path=customXml/itemProps2.xml><?xml version="1.0" encoding="utf-8"?>
<ds:datastoreItem xmlns:ds="http://schemas.openxmlformats.org/officeDocument/2006/customXml" ds:itemID="{A80F3BD7-6E2B-4FDD-B3F9-19AEC610B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b2019c-90a5-443c-b154-c1c3264f2e7f"/>
    <ds:schemaRef ds:uri="6a42bef6-2ab6-4a0d-aa07-381fcf0c8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CD403F-5D8A-472E-B058-49ACEC534E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OKR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Arbelaez Sanchez Paula Andrea</cp:lastModifiedBy>
  <cp:revision/>
  <dcterms:created xsi:type="dcterms:W3CDTF">2024-04-24T09:38:37Z</dcterms:created>
  <dcterms:modified xsi:type="dcterms:W3CDTF">2024-06-03T05:26:47Z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0x0101006E65CAD6B982D94D9D1E3A8742863355</vt:lpwstr>
  </property>
  <property fmtid="{D5CDD505-2E9C-101B-9397-08002B2CF9AE}" pid="3" name="Order">
    <vt:r8>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