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Opción de grado 2019.1\Trabajos Opción de Grado ASST 2019.1\Trabajo de grado-Paula Valderrama-Patricia Castro\"/>
    </mc:Choice>
  </mc:AlternateContent>
  <bookViews>
    <workbookView xWindow="0" yWindow="0" windowWidth="28800" windowHeight="11700" activeTab="2"/>
  </bookViews>
  <sheets>
    <sheet name="INDICADORES EPIDEMIOLÓGICOS" sheetId="2" r:id="rId1"/>
    <sheet name="MATRIZ" sheetId="1" r:id="rId2"/>
    <sheet name="ANALISIS DE ENCUESTA" sheetId="3" r:id="rId3"/>
  </sheets>
  <definedNames>
    <definedName name="_xlnm._FilterDatabase" localSheetId="1" hidden="1">MATRIZ!$A$2:$DQ$270</definedName>
    <definedName name="ENCUESTA">Tabla1[#All]</definedName>
  </definedNames>
  <calcPr calcId="162913"/>
</workbook>
</file>

<file path=xl/calcChain.xml><?xml version="1.0" encoding="utf-8"?>
<calcChain xmlns="http://schemas.openxmlformats.org/spreadsheetml/2006/main">
  <c r="B180" i="3" l="1"/>
  <c r="K6" i="1" l="1"/>
  <c r="K7" i="1"/>
  <c r="K5" i="1" l="1"/>
  <c r="L180" i="3" l="1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C180" i="3"/>
  <c r="D180" i="3"/>
  <c r="E180" i="3"/>
  <c r="F180" i="3"/>
  <c r="G180" i="3"/>
  <c r="H180" i="3"/>
  <c r="I180" i="3"/>
  <c r="J180" i="3"/>
  <c r="K180" i="3"/>
</calcChain>
</file>

<file path=xl/comments1.xml><?xml version="1.0" encoding="utf-8"?>
<comments xmlns="http://schemas.openxmlformats.org/spreadsheetml/2006/main">
  <authors>
    <author>Aprendiz GDH</author>
  </authors>
  <commentList>
    <comment ref="F65" authorId="0" shapeId="0">
      <text>
        <r>
          <rPr>
            <b/>
            <sz val="9"/>
            <color indexed="81"/>
            <rFont val="Tahoma"/>
            <family val="2"/>
          </rPr>
          <t>Aprendiz GDH:</t>
        </r>
        <r>
          <rPr>
            <sz val="9"/>
            <color indexed="81"/>
            <rFont val="Tahoma"/>
            <family val="2"/>
          </rPr>
          <t xml:space="preserve">
LA PROMOCION SE REALIZO EL 21 DE MARZO DE 2016</t>
        </r>
      </text>
    </comment>
  </commentList>
</comments>
</file>

<file path=xl/sharedStrings.xml><?xml version="1.0" encoding="utf-8"?>
<sst xmlns="http://schemas.openxmlformats.org/spreadsheetml/2006/main" count="1747" uniqueCount="444">
  <si>
    <t>Nº</t>
  </si>
  <si>
    <t>DIRECCION</t>
  </si>
  <si>
    <t>AREA CCS</t>
  </si>
  <si>
    <t xml:space="preserve">NOMBRE EMPLEADO                                   </t>
  </si>
  <si>
    <t xml:space="preserve">CEDULA       </t>
  </si>
  <si>
    <t xml:space="preserve">CARGO               </t>
  </si>
  <si>
    <t>GENERO</t>
  </si>
  <si>
    <t>EDAD</t>
  </si>
  <si>
    <t xml:space="preserve">ESTATURA </t>
  </si>
  <si>
    <t>PESO</t>
  </si>
  <si>
    <t>IMC</t>
  </si>
  <si>
    <t># HORAS QUE LABORA DIA</t>
  </si>
  <si>
    <t>SEDE</t>
  </si>
  <si>
    <t xml:space="preserve">FECHA: </t>
  </si>
  <si>
    <t>DD/MM/AAAA</t>
  </si>
  <si>
    <t>1.       Alguno de sus papas o hermanos sufre o sufrió de alguna de estas enfermedades</t>
  </si>
  <si>
    <t xml:space="preserve">A.      Artritis                                </t>
  </si>
  <si>
    <t xml:space="preserve">B.      Artrosis                                          </t>
  </si>
  <si>
    <t xml:space="preserve">C.      Hernia discal o discopatia  </t>
  </si>
  <si>
    <t>2.       Consume alguna de estas sustancias</t>
  </si>
  <si>
    <t>A. Al realizar el trabajo</t>
  </si>
  <si>
    <t xml:space="preserve">B. Al finalizar el día        </t>
  </si>
  <si>
    <t xml:space="preserve">C. Al final de la semana  </t>
  </si>
  <si>
    <t xml:space="preserve">D. Todo el tiempo </t>
  </si>
  <si>
    <t xml:space="preserve">E. En su hogar                 </t>
  </si>
  <si>
    <t>B.  No</t>
  </si>
  <si>
    <t xml:space="preserve">A.      Alcohol                                                  </t>
  </si>
  <si>
    <t xml:space="preserve">B.      Cigarrillo                                               </t>
  </si>
  <si>
    <t xml:space="preserve">C.      Sustancias psicoactivas      </t>
  </si>
  <si>
    <t>B.      Dos Veces por jornada</t>
  </si>
  <si>
    <t>C.      Más de dos veces por jornada</t>
  </si>
  <si>
    <t>D.      No realiza</t>
  </si>
  <si>
    <t xml:space="preserve">A.      De pie  fijo en un puesto                    </t>
  </si>
  <si>
    <t>B.      De pie caminando</t>
  </si>
  <si>
    <t xml:space="preserve">C.      Sentado                                                       </t>
  </si>
  <si>
    <t xml:space="preserve">D.      Alterna de pie y sentado                 </t>
  </si>
  <si>
    <t xml:space="preserve">A.      Menos de  4 Horas    </t>
  </si>
  <si>
    <t xml:space="preserve">B.       4 Horas           </t>
  </si>
  <si>
    <t xml:space="preserve">C.      8 Horas   </t>
  </si>
  <si>
    <t xml:space="preserve">D.      Más de  8 Horas </t>
  </si>
  <si>
    <t xml:space="preserve">A.      Cómoda              </t>
  </si>
  <si>
    <t xml:space="preserve">B.      Un poco Incomoda   </t>
  </si>
  <si>
    <t>C.      Muy incomoda</t>
  </si>
  <si>
    <t xml:space="preserve">A.      Si </t>
  </si>
  <si>
    <t xml:space="preserve">B.      No           </t>
  </si>
  <si>
    <t>A.      Diabetes</t>
  </si>
  <si>
    <t xml:space="preserve">B.      Hipertensión </t>
  </si>
  <si>
    <t>B.      Por estar sentado</t>
  </si>
  <si>
    <t xml:space="preserve">C.      Estar levantando y manipulando cargas </t>
  </si>
  <si>
    <t>D.      Realizando movimientos del  cuello</t>
  </si>
  <si>
    <t>F.       Realizando movimientos de codo o el hombro.</t>
  </si>
  <si>
    <t xml:space="preserve">A.      Si  </t>
  </si>
  <si>
    <t xml:space="preserve">C.   Trastornos de  Tiroides  </t>
  </si>
  <si>
    <t>D. Otra mencione  Cual?</t>
  </si>
  <si>
    <t>A. HOMBRO</t>
  </si>
  <si>
    <t xml:space="preserve">                                   B. BRAZO                                        </t>
  </si>
  <si>
    <t>C. ANTEBRAZO</t>
  </si>
  <si>
    <t>E. MUSLOS</t>
  </si>
  <si>
    <t xml:space="preserve">F. RODILLAS                                    </t>
  </si>
  <si>
    <t xml:space="preserve">G. PIERNAS                                     </t>
  </si>
  <si>
    <t xml:space="preserve">H. TOBILLOS                                           </t>
  </si>
  <si>
    <t>I. CUELLO</t>
  </si>
  <si>
    <t>J. ESPALDA ALTA</t>
  </si>
  <si>
    <t>K. ESPALDA MEDIA</t>
  </si>
  <si>
    <t>L. CODOS</t>
  </si>
  <si>
    <t>M. ESPALDA BAJA</t>
  </si>
  <si>
    <t>N. PIES</t>
  </si>
  <si>
    <t>O. GLUTEOS</t>
  </si>
  <si>
    <t xml:space="preserve">A.      Perdida de fuerza          </t>
  </si>
  <si>
    <t>E.      Realizando movimientos de los dedos/mano/muñeca</t>
  </si>
  <si>
    <t>G.       Al caminar largos tramos</t>
  </si>
  <si>
    <t>A.  Si</t>
  </si>
  <si>
    <t>B.  Terapia</t>
  </si>
  <si>
    <t>C.    Mantener reposo</t>
  </si>
  <si>
    <t>A.    Medicamentos</t>
  </si>
  <si>
    <t>D. Otro</t>
  </si>
  <si>
    <t>DIAS</t>
  </si>
  <si>
    <t>MESES</t>
  </si>
  <si>
    <t>AÑOS</t>
  </si>
  <si>
    <t xml:space="preserve">ANTIGÜEDAD EN LA EMPRESA </t>
  </si>
  <si>
    <t xml:space="preserve">Derecho </t>
  </si>
  <si>
    <t>Izquierdo</t>
  </si>
  <si>
    <t xml:space="preserve">D. MANO Y MUÑECA                                </t>
  </si>
  <si>
    <t>ANTIGÜEDAD EN EL CARGO</t>
  </si>
  <si>
    <t>Cobertura de Encuesta de Morbilidad Sentida</t>
  </si>
  <si>
    <t>Encuesta de Morbilidad Sentida</t>
  </si>
  <si>
    <t>No. trabajadores con valoración de encuesta de morbilidad sentida x 100 / No. Total de trabajadores expuestos a riesgo de carga física</t>
  </si>
  <si>
    <t>INDICADOR 1</t>
  </si>
  <si>
    <t>INDICADOR 2</t>
  </si>
  <si>
    <t>Clasificación</t>
  </si>
  <si>
    <t>No. Trabajadores</t>
  </si>
  <si>
    <t>Normal (18,5 – 24,99)</t>
  </si>
  <si>
    <t>GÉNERO</t>
  </si>
  <si>
    <t>FEMENINO</t>
  </si>
  <si>
    <t>MASCULINO</t>
  </si>
  <si>
    <t>17 a 20</t>
  </si>
  <si>
    <t>21 a 30</t>
  </si>
  <si>
    <t>31 a 40</t>
  </si>
  <si>
    <t>De 41 a 50</t>
  </si>
  <si>
    <t>De 51 a 60</t>
  </si>
  <si>
    <t>De 61 a 70</t>
  </si>
  <si>
    <t xml:space="preserve">SI  </t>
  </si>
  <si>
    <t>NO</t>
  </si>
  <si>
    <t>HORAS TRABAJADAS AL DÍA</t>
  </si>
  <si>
    <t>8 HORAS</t>
  </si>
  <si>
    <t>9 HORAS</t>
  </si>
  <si>
    <t>10 HORAS</t>
  </si>
  <si>
    <t>12 HORAS</t>
  </si>
  <si>
    <t>SINTOMATOLOGÍA DOLOROSA</t>
  </si>
  <si>
    <t>CALIFICACIÓN</t>
  </si>
  <si>
    <t xml:space="preserve">TOTAL # DE PERSONAS CON DOLOR </t>
  </si>
  <si>
    <t>SINTOMAS ASOCIADOS</t>
  </si>
  <si>
    <t>TOTAL</t>
  </si>
  <si>
    <t>CONSUME ALGUNA DE ESTAS SUSTANCIAS?</t>
  </si>
  <si>
    <t>Alcohol</t>
  </si>
  <si>
    <t>Cigarrillo</t>
  </si>
  <si>
    <t>Sustancias psicoactivas</t>
  </si>
  <si>
    <t>UBICACIÓN DEL DOLOR</t>
  </si>
  <si>
    <t>REALIZA PAUSAS ACTIVAS?</t>
  </si>
  <si>
    <t>Una vez por jornada</t>
  </si>
  <si>
    <t>Dos veces por jornada</t>
  </si>
  <si>
    <t>Más de dos veces por jornada</t>
  </si>
  <si>
    <t>No realiza</t>
  </si>
  <si>
    <t>DURANTE SU JORNADA LABORAL PERMANECE</t>
  </si>
  <si>
    <t>Sentado</t>
  </si>
  <si>
    <t xml:space="preserve">Alterna de pie y sentado </t>
  </si>
  <si>
    <t>CÓMO CALIFICA SU POSTURA DURANTE LA JORNADA LABORAL</t>
  </si>
  <si>
    <t>Cómoda</t>
  </si>
  <si>
    <t>Un poco incómoda</t>
  </si>
  <si>
    <t>Muy incómoda</t>
  </si>
  <si>
    <t>EN QUE MOMENTO SE PRESENTA EL DOLOR?</t>
  </si>
  <si>
    <t>Al realizar el trabajo</t>
  </si>
  <si>
    <t>Al finalizar el día</t>
  </si>
  <si>
    <t>Al final de la semana</t>
  </si>
  <si>
    <t>Todo el tiempo</t>
  </si>
  <si>
    <t>En su hogar</t>
  </si>
  <si>
    <t xml:space="preserve"> Estando en reposo</t>
  </si>
  <si>
    <t>¿CUÁL DE LAS SIGUIENTES ACCIONES HACE QUE SE PRESENTE EL DOLOR EN SU TRABAJO?</t>
  </si>
  <si>
    <t>Realizando  movimientos de tronco</t>
  </si>
  <si>
    <t>Por estar sentado</t>
  </si>
  <si>
    <t>Estar levantando y manipulando cargas</t>
  </si>
  <si>
    <t>Realizando movimientos del  cuello</t>
  </si>
  <si>
    <t>Realizando movimientos de los dedos/mano/muñeca</t>
  </si>
  <si>
    <t>Realizando movimientos de codo o el hombro.</t>
  </si>
  <si>
    <t>Al caminar largos tramos</t>
  </si>
  <si>
    <t>LO HA TRATADO EL MÉDICO POR ESA MOLESTIA?</t>
  </si>
  <si>
    <t>Si</t>
  </si>
  <si>
    <t>No</t>
  </si>
  <si>
    <t>QUÉ TIPO DE TRATAMIENTO LE INDICÓ?</t>
  </si>
  <si>
    <t>Medicamentos</t>
  </si>
  <si>
    <t>Terapia</t>
  </si>
  <si>
    <t>Mantener reposo</t>
  </si>
  <si>
    <t xml:space="preserve">LO HAN INCAPACITADO DURANTE EL ÚLTIMO AÑO POR ESTA MOLESTIA? </t>
  </si>
  <si>
    <t>CUANTOS DÍAS?</t>
  </si>
  <si>
    <t>1 a 3</t>
  </si>
  <si>
    <t>4 a 6</t>
  </si>
  <si>
    <t>7 a 10</t>
  </si>
  <si>
    <t>Más de 10</t>
  </si>
  <si>
    <t>ALGUNO DE SUS PADRES O HERMANOS SUFRE O SUFRIO DE ALGUNA DE ESTAS ENFERMEDADES?</t>
  </si>
  <si>
    <t>SUFRE DE ALGUNA DE ESTAS ENFERMEDADES?</t>
  </si>
  <si>
    <t>Diabetes</t>
  </si>
  <si>
    <t>Hipertensión</t>
  </si>
  <si>
    <t>Trastornos en tiroides</t>
  </si>
  <si>
    <t>Otra</t>
  </si>
  <si>
    <t>Cuál?</t>
  </si>
  <si>
    <t>Obesidad leve (30,00 - 34,99)</t>
  </si>
  <si>
    <t>Prevalencia de Riesgo Osteomuscular</t>
  </si>
  <si>
    <t>No. casos con valoración de síntomas osteomusculares positivos x 100 / No. Total de la población encuestada</t>
  </si>
  <si>
    <t>DOMINANCIA</t>
  </si>
  <si>
    <t>¿Cuántos cigarrillos al día?</t>
  </si>
  <si>
    <t>¿Hace cuánto tiempo fuma? (años)</t>
  </si>
  <si>
    <t>3. Si fuma:</t>
  </si>
  <si>
    <t>4. ¿Realiza algún tipo de actividad física?</t>
  </si>
  <si>
    <t>¿Cuál?</t>
  </si>
  <si>
    <t>Diario</t>
  </si>
  <si>
    <t>Dos veces a la semana</t>
  </si>
  <si>
    <t>Tres veces a la semana</t>
  </si>
  <si>
    <t>Fines de semana</t>
  </si>
  <si>
    <t>5. ¿Por cuánto tiempo realiza la actividad física?</t>
  </si>
  <si>
    <t>15 min</t>
  </si>
  <si>
    <t>30 min</t>
  </si>
  <si>
    <t>1 hora</t>
  </si>
  <si>
    <t>Más de 1 hora</t>
  </si>
  <si>
    <t>A.      Una vez por jornada</t>
  </si>
  <si>
    <t>6. Realiza pausas activas durante su jornada?</t>
  </si>
  <si>
    <t>¿Cuánto dura la pausa activa?</t>
  </si>
  <si>
    <t>7.       Durante su jornada laboral permanece:</t>
  </si>
  <si>
    <t>8.       Seleccione el tiempo en que permanece en la postura que señalo en el punto 7.</t>
  </si>
  <si>
    <t>9.       Como califica su postura durante la  jornada laboral</t>
  </si>
  <si>
    <t>10.     Sufre de alguna de estas enfermedades</t>
  </si>
  <si>
    <t>11.       Usted Siente dolor en alguna parte de su cuerpo:</t>
  </si>
  <si>
    <t>12. SI USTED PRESENTA DOLOR FRECUENTE EN ALGUNA PARTE DE SU CUERPO IDENTIFIQUELA  Y CALIFIQUE EL GRADO DE DOLOR DE 1 (DOLOR LEVE) A 10 (DOLOR FUERTE )</t>
  </si>
  <si>
    <t>B.     Hormigueo</t>
  </si>
  <si>
    <t>C. Adormecimiento</t>
  </si>
  <si>
    <t>D.      Malestar</t>
  </si>
  <si>
    <t>E. Limitación para la movilización</t>
  </si>
  <si>
    <t>F.      Otro. Cual?</t>
  </si>
  <si>
    <t>13.       Frecuentemente presenta alguno de estos síntomas?</t>
  </si>
  <si>
    <t>14.    En que momento presenta dolor en esa(s) parte(s) de su cuerpo?</t>
  </si>
  <si>
    <t>15. ¿Cuál de las siguientes acciones hace que se presente el dolor en su trabajo?</t>
  </si>
  <si>
    <t>16. Indique desde hace cuanto presenta estos síntomas?</t>
  </si>
  <si>
    <t>A. Días</t>
  </si>
  <si>
    <t>B. Meses</t>
  </si>
  <si>
    <t>C. Años</t>
  </si>
  <si>
    <t>17. Indique cuánto dura este malestar</t>
  </si>
  <si>
    <t>A. Menos de 24 horas</t>
  </si>
  <si>
    <t>B. De 1 a 7 días</t>
  </si>
  <si>
    <t>C. De 8 a 30 días</t>
  </si>
  <si>
    <t>D. De manera permanente</t>
  </si>
  <si>
    <t>18. Lo ha tratado el médico por esa molestia?</t>
  </si>
  <si>
    <t>19.   Qué tipo de tratamiento le indicó?</t>
  </si>
  <si>
    <t xml:space="preserve">20.   Lo han incapacitado durante el último año por este problema?    </t>
  </si>
  <si>
    <t>21.    ¿Cuantos días?</t>
  </si>
  <si>
    <t>6 HORAS</t>
  </si>
  <si>
    <t>B.    Hormigueo</t>
  </si>
  <si>
    <t>c.      Adormecimiento</t>
  </si>
  <si>
    <t>E.      Limitación</t>
  </si>
  <si>
    <t>F.En descanso</t>
  </si>
  <si>
    <t xml:space="preserve">A. Por estar e pie </t>
  </si>
  <si>
    <t>INDICADORES EPIDEMIOLOGICOS</t>
  </si>
  <si>
    <t>TOTAL TRABAJADORES:</t>
  </si>
  <si>
    <t xml:space="preserve">TOTAL ENCUESTADOS:  </t>
  </si>
  <si>
    <t>cll  7 9 67</t>
  </si>
  <si>
    <t>ALEXANDRA LEON</t>
  </si>
  <si>
    <t>ODONTOLOGA</t>
  </si>
  <si>
    <t>F</t>
  </si>
  <si>
    <t>1.70</t>
  </si>
  <si>
    <t>DERECHA</t>
  </si>
  <si>
    <t>MADRID</t>
  </si>
  <si>
    <t>CAMILO ROBAYO</t>
  </si>
  <si>
    <t>M</t>
  </si>
  <si>
    <t>1.65</t>
  </si>
  <si>
    <t>ANGIE ROJAS</t>
  </si>
  <si>
    <t>1.66</t>
  </si>
  <si>
    <t>GINA RODRIGUEZ</t>
  </si>
  <si>
    <t xml:space="preserve">MABEL PUENTES </t>
  </si>
  <si>
    <t>ANGIE PEÑA RAMIREZ</t>
  </si>
  <si>
    <t>1.58</t>
  </si>
  <si>
    <t>MARIA JOHANA RODRIGUEZ ACOSTA</t>
  </si>
  <si>
    <t>1.60</t>
  </si>
  <si>
    <t>ANGELICA SILVA</t>
  </si>
  <si>
    <t>DORIS PATRICIA HERNANDEZ</t>
  </si>
  <si>
    <t>ANA JUDITH NUÑEZ GONZALEZ</t>
  </si>
  <si>
    <t>HIGIENISTA ORAL</t>
  </si>
  <si>
    <t>1.55</t>
  </si>
  <si>
    <t>MADRE</t>
  </si>
  <si>
    <t xml:space="preserve">OCASIONAL </t>
  </si>
  <si>
    <t>BICICLETA</t>
  </si>
  <si>
    <t>CARDIOVASCULAR</t>
  </si>
  <si>
    <t>CAMINAR</t>
  </si>
  <si>
    <t>YOGA</t>
  </si>
  <si>
    <t>X</t>
  </si>
  <si>
    <t>SI</t>
  </si>
  <si>
    <t>OCASIONAL</t>
  </si>
  <si>
    <t>2 MIN</t>
  </si>
  <si>
    <t>5 A 10 MIN</t>
  </si>
  <si>
    <t>5 MIN</t>
  </si>
  <si>
    <t>20 MIN</t>
  </si>
  <si>
    <t>4 A 5 MIN</t>
  </si>
  <si>
    <t>15 MIN</t>
  </si>
  <si>
    <t>MANOS</t>
  </si>
  <si>
    <t>MUÑ-ANTEBRAZO - DERECHO</t>
  </si>
  <si>
    <t>MANO DERECHA</t>
  </si>
  <si>
    <t>BRAZO DERECHO</t>
  </si>
  <si>
    <t>MANO DERECHO</t>
  </si>
  <si>
    <t>MANOS RODILLAS</t>
  </si>
  <si>
    <t>DEDOS MANO DER</t>
  </si>
  <si>
    <t>OCASIONAL- ESPALDA</t>
  </si>
  <si>
    <t>OCASIONAL-ESPALDA</t>
  </si>
  <si>
    <t>OCASIONAL MSD</t>
  </si>
  <si>
    <t xml:space="preserve">OCASIONAL MANO DER </t>
  </si>
  <si>
    <t>MANO</t>
  </si>
  <si>
    <t>CUELLO</t>
  </si>
  <si>
    <t>MUÑ-ANT-DER</t>
  </si>
  <si>
    <t>FERULA</t>
  </si>
  <si>
    <t xml:space="preserve">1 A 2 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</si>
  <si>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</si>
  <si>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</si>
  <si>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</si>
  <si>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</si>
  <si>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</si>
  <si>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</si>
  <si>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</si>
  <si>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</si>
  <si>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</si>
  <si>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</si>
  <si>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</si>
  <si>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</si>
  <si>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</si>
  <si>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</si>
  <si>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</si>
  <si>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</si>
  <si>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</si>
  <si>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</si>
  <si>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</si>
  <si>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</si>
  <si>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</si>
  <si>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</si>
  <si>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Columna23</t>
  </si>
  <si>
    <t>Columna24</t>
  </si>
  <si>
    <t>Columna25</t>
  </si>
  <si>
    <t>Columna26</t>
  </si>
  <si>
    <t>Columna27</t>
  </si>
  <si>
    <t>Columna28</t>
  </si>
  <si>
    <t>Columna29</t>
  </si>
  <si>
    <t>Columna30</t>
  </si>
  <si>
    <t>Columna31</t>
  </si>
  <si>
    <t>Columna32</t>
  </si>
  <si>
    <t>Columna33</t>
  </si>
  <si>
    <t>Columna34</t>
  </si>
  <si>
    <t>Columna35</t>
  </si>
  <si>
    <t>Columna36</t>
  </si>
  <si>
    <t>Columna37</t>
  </si>
  <si>
    <t>Columna38</t>
  </si>
  <si>
    <t>Columna39</t>
  </si>
  <si>
    <t>Columna40</t>
  </si>
  <si>
    <t>Columna41</t>
  </si>
  <si>
    <t>Columna42</t>
  </si>
  <si>
    <t>Columna43</t>
  </si>
  <si>
    <t>Columna44</t>
  </si>
  <si>
    <t>Columna45</t>
  </si>
  <si>
    <t>Columna46</t>
  </si>
  <si>
    <t>Columna47</t>
  </si>
  <si>
    <t>Columna48</t>
  </si>
  <si>
    <t>Columna49</t>
  </si>
  <si>
    <t>Columna50</t>
  </si>
  <si>
    <t>Columna51</t>
  </si>
  <si>
    <t>Columna52</t>
  </si>
  <si>
    <t>Columna53</t>
  </si>
  <si>
    <t>Columna54</t>
  </si>
  <si>
    <t>Columna55</t>
  </si>
  <si>
    <t>Columna56</t>
  </si>
  <si>
    <t>Columna57</t>
  </si>
  <si>
    <t>Columna58</t>
  </si>
  <si>
    <t>Columna59</t>
  </si>
  <si>
    <t>Columna60</t>
  </si>
  <si>
    <t>Columna61</t>
  </si>
  <si>
    <t>Columna62</t>
  </si>
  <si>
    <t>Columna63</t>
  </si>
  <si>
    <t>Columna64</t>
  </si>
  <si>
    <t>Columna65</t>
  </si>
  <si>
    <t>Columna66</t>
  </si>
  <si>
    <t>Columna67</t>
  </si>
  <si>
    <t>Columna68</t>
  </si>
  <si>
    <t>Columna69</t>
  </si>
  <si>
    <t>Columna70</t>
  </si>
  <si>
    <t>Columna71</t>
  </si>
  <si>
    <t>Columna72</t>
  </si>
  <si>
    <t>Columna73</t>
  </si>
  <si>
    <t>Columna74</t>
  </si>
  <si>
    <t>Columna75</t>
  </si>
  <si>
    <t>Columna76</t>
  </si>
  <si>
    <t>Columna77</t>
  </si>
  <si>
    <t>Columna78</t>
  </si>
  <si>
    <t>Columna79</t>
  </si>
  <si>
    <t>Columna80</t>
  </si>
  <si>
    <t>Columna81</t>
  </si>
  <si>
    <t>Columna82</t>
  </si>
  <si>
    <t>Columna83</t>
  </si>
  <si>
    <t>Columna84</t>
  </si>
  <si>
    <t>Columna85</t>
  </si>
  <si>
    <t>Columna86</t>
  </si>
  <si>
    <t>Columna87</t>
  </si>
  <si>
    <t>Columna88</t>
  </si>
  <si>
    <t>Columna89</t>
  </si>
  <si>
    <t>Columna90</t>
  </si>
  <si>
    <t>Columna91</t>
  </si>
  <si>
    <t>Columna92</t>
  </si>
  <si>
    <t>Columna93</t>
  </si>
  <si>
    <t>Columna94</t>
  </si>
  <si>
    <t>Columna95</t>
  </si>
  <si>
    <t>Columna96</t>
  </si>
  <si>
    <t>Columna97</t>
  </si>
  <si>
    <t>Columna98</t>
  </si>
  <si>
    <t>Columna99</t>
  </si>
  <si>
    <t>Columna100</t>
  </si>
  <si>
    <t>Columna101</t>
  </si>
  <si>
    <t>Columna102</t>
  </si>
  <si>
    <t>Columna103</t>
  </si>
  <si>
    <t>Columna104</t>
  </si>
  <si>
    <t>Columna105</t>
  </si>
  <si>
    <t>Columna106</t>
  </si>
  <si>
    <t>Columna107</t>
  </si>
  <si>
    <t>Columna108</t>
  </si>
  <si>
    <t>Columna109</t>
  </si>
  <si>
    <t>Columna110</t>
  </si>
  <si>
    <t>Columna111</t>
  </si>
  <si>
    <t>Columna112</t>
  </si>
  <si>
    <t>Columna113</t>
  </si>
  <si>
    <t>Columna114</t>
  </si>
  <si>
    <t>Columna115</t>
  </si>
  <si>
    <t>Columna116</t>
  </si>
  <si>
    <t>Columna117</t>
  </si>
  <si>
    <t>Columna118</t>
  </si>
  <si>
    <t>Columna119</t>
  </si>
  <si>
    <t>Columna120</t>
  </si>
  <si>
    <t>Columna121</t>
  </si>
  <si>
    <t xml:space="preserve"> </t>
  </si>
  <si>
    <t>7 HORAS</t>
  </si>
  <si>
    <t>CALLE 7 17 79</t>
  </si>
  <si>
    <t>DENTIMAX</t>
  </si>
  <si>
    <t>GLADY YULIANA JAIMES TARAZONA</t>
  </si>
  <si>
    <t>COORDINADORA</t>
  </si>
  <si>
    <t>JUAN CARLOS TUTA PEÑA</t>
  </si>
  <si>
    <t>ORTODONCISTA</t>
  </si>
  <si>
    <t>TENNIS</t>
  </si>
  <si>
    <t>JOHN CONTRERAS</t>
  </si>
  <si>
    <t>REHABILITADOR</t>
  </si>
  <si>
    <t>1.74</t>
  </si>
  <si>
    <t>S ( MADRE)</t>
  </si>
  <si>
    <t>SI ( HERMANA)</t>
  </si>
  <si>
    <t>S</t>
  </si>
  <si>
    <t>CONSTANZA LILIANA CASTAÑEDA</t>
  </si>
  <si>
    <t>PERIODONCISTA</t>
  </si>
  <si>
    <t>GIMNASIO</t>
  </si>
  <si>
    <t>HAPPY DENT</t>
  </si>
  <si>
    <t>LILIANA CUELLAR PIÑEROS</t>
  </si>
  <si>
    <t>IZQUIERDA</t>
  </si>
  <si>
    <t>MAMA</t>
  </si>
  <si>
    <t>FELULA</t>
  </si>
  <si>
    <t>LUCIA SALAS</t>
  </si>
  <si>
    <t>VICTOR MAURICIO CARVAJAL LEON</t>
  </si>
  <si>
    <t>10/01/2'19</t>
  </si>
  <si>
    <t>MARIA CAROLINA PITNO</t>
  </si>
  <si>
    <t>VITALDETN</t>
  </si>
  <si>
    <t>MANUEL FERNANDO CEVALLOS</t>
  </si>
  <si>
    <t>ESPECIALISTA</t>
  </si>
  <si>
    <t>1.80</t>
  </si>
  <si>
    <t>YASMIN SHIRLEY TORO MORALES</t>
  </si>
  <si>
    <t>1.56</t>
  </si>
  <si>
    <t>VOLEIBOL</t>
  </si>
  <si>
    <t>JOSE EDUARDO ANAYA CARO</t>
  </si>
  <si>
    <t>1.67</t>
  </si>
  <si>
    <t>Sobrepeso (Preobeso 25,00 - 29,99)</t>
  </si>
  <si>
    <t>Obesidad media (35,00 - 39,99)</t>
  </si>
  <si>
    <r>
      <t>Obesidad mórbida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40,00)</t>
    </r>
  </si>
  <si>
    <t>5 HORAS</t>
  </si>
  <si>
    <t>Artritis ( MAMÁ)</t>
  </si>
  <si>
    <t>Artrosis ( MAMÁ)</t>
  </si>
  <si>
    <t>Hernia discal o discopatia ( MAMÁ Y HERMANA)</t>
  </si>
  <si>
    <t>C</t>
  </si>
  <si>
    <t>VALOR</t>
  </si>
  <si>
    <t>CALLE 7 1 -22 2</t>
  </si>
  <si>
    <t>CALLE. 9b #6-17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</si>
</sst>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$&quot;_-;\-* #,##0.00\ &quot;$&quot;_-;_-* &quot;-&quot;??\ &quot;$&quot;_-;_-@_-"/>
    <numFmt numFmtId="165" formatCode="_-* #,##0.00\ _$_-;\-* #,##0.00\ _$_-;_-* &quot;-&quot;??\ _$_-;_-@_-"/>
    <numFmt numFmtId="166" formatCode="#,##0\ _€"/>
  </numFmts>
  <fonts count="21">
    <font>
      <sz val="11"/>
      <color theme="1"/>
      <name val="Calibri"/>
      <family val="2"/>
      <scheme val="minor"/>
    </font>
    <font>
      <sz val="10"/>
      <name val="Verdana   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rgb="FFFF0000"/>
      <name val="Century Gothic"/>
      <family val="2"/>
    </font>
    <font>
      <sz val="8"/>
      <color indexed="8"/>
      <name val="Century Gothic"/>
      <family val="2"/>
    </font>
    <font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 applyProtection="0">
      <protection locked="0"/>
    </xf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89">
    <xf numFmtId="0" fontId="0" fillId="0" borderId="0" xfId="0"/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protection locked="0"/>
    </xf>
    <xf numFmtId="3" fontId="4" fillId="5" borderId="1" xfId="0" applyNumberFormat="1" applyFont="1" applyFill="1" applyBorder="1" applyAlignment="1" applyProtection="1">
      <alignment horizontal="right"/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3" borderId="2" xfId="0" applyFont="1" applyFill="1" applyBorder="1" applyAlignment="1"/>
    <xf numFmtId="0" fontId="8" fillId="3" borderId="3" xfId="0" applyFont="1" applyFill="1" applyBorder="1" applyAlignment="1"/>
    <xf numFmtId="0" fontId="8" fillId="3" borderId="4" xfId="0" applyFont="1" applyFill="1" applyBorder="1" applyAlignment="1"/>
    <xf numFmtId="1" fontId="4" fillId="5" borderId="1" xfId="5" applyNumberFormat="1" applyFont="1" applyFill="1" applyBorder="1" applyAlignment="1">
      <alignment horizontal="center"/>
      <protection locked="0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4" fontId="7" fillId="5" borderId="1" xfId="0" applyNumberFormat="1" applyFont="1" applyFill="1" applyBorder="1"/>
    <xf numFmtId="0" fontId="9" fillId="5" borderId="0" xfId="0" applyFont="1" applyFill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8" fillId="5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10" fillId="0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0" borderId="1" xfId="0" applyFill="1" applyBorder="1"/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0" fillId="0" borderId="12" xfId="0" applyFont="1" applyBorder="1" applyAlignment="1"/>
    <xf numFmtId="0" fontId="7" fillId="5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10" borderId="0" xfId="0" applyFont="1" applyFill="1"/>
    <xf numFmtId="0" fontId="9" fillId="11" borderId="0" xfId="0" applyFont="1" applyFill="1"/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right"/>
    </xf>
    <xf numFmtId="0" fontId="7" fillId="5" borderId="1" xfId="0" quotePrefix="1" applyFont="1" applyFill="1" applyBorder="1"/>
    <xf numFmtId="0" fontId="4" fillId="5" borderId="1" xfId="0" applyFont="1" applyFill="1" applyBorder="1" applyAlignment="1" applyProtection="1">
      <alignment horizontal="center" vertical="center"/>
      <protection locked="0"/>
    </xf>
    <xf numFmtId="1" fontId="7" fillId="5" borderId="1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14" fontId="9" fillId="5" borderId="1" xfId="0" applyNumberFormat="1" applyFont="1" applyFill="1" applyBorder="1"/>
    <xf numFmtId="0" fontId="9" fillId="5" borderId="1" xfId="0" applyFont="1" applyFill="1" applyBorder="1" applyAlignment="1">
      <alignment horizontal="left"/>
    </xf>
    <xf numFmtId="0" fontId="4" fillId="5" borderId="1" xfId="5" applyFont="1" applyFill="1" applyBorder="1" applyAlignment="1">
      <alignment horizontal="center"/>
      <protection locked="0"/>
    </xf>
    <xf numFmtId="0" fontId="9" fillId="5" borderId="1" xfId="0" applyFont="1" applyFill="1" applyBorder="1" applyAlignment="1">
      <alignment horizontal="center" wrapText="1"/>
    </xf>
    <xf numFmtId="3" fontId="9" fillId="5" borderId="1" xfId="0" applyNumberFormat="1" applyFont="1" applyFill="1" applyBorder="1"/>
    <xf numFmtId="1" fontId="9" fillId="5" borderId="1" xfId="0" applyNumberFormat="1" applyFont="1" applyFill="1" applyBorder="1"/>
    <xf numFmtId="0" fontId="12" fillId="5" borderId="1" xfId="0" applyFont="1" applyFill="1" applyBorder="1" applyAlignment="1"/>
    <xf numFmtId="0" fontId="9" fillId="5" borderId="1" xfId="0" applyFont="1" applyFill="1" applyBorder="1" applyAlignment="1"/>
    <xf numFmtId="0" fontId="12" fillId="5" borderId="8" xfId="0" applyFont="1" applyFill="1" applyBorder="1" applyAlignment="1"/>
    <xf numFmtId="0" fontId="12" fillId="5" borderId="9" xfId="0" applyFont="1" applyFill="1" applyBorder="1" applyAlignment="1"/>
    <xf numFmtId="0" fontId="12" fillId="5" borderId="1" xfId="0" applyFont="1" applyFill="1" applyBorder="1"/>
    <xf numFmtId="0" fontId="9" fillId="5" borderId="5" xfId="0" applyFont="1" applyFill="1" applyBorder="1" applyAlignment="1">
      <alignment horizontal="center"/>
    </xf>
    <xf numFmtId="0" fontId="9" fillId="5" borderId="5" xfId="0" applyFont="1" applyFill="1" applyBorder="1"/>
    <xf numFmtId="0" fontId="9" fillId="5" borderId="5" xfId="0" applyFont="1" applyFill="1" applyBorder="1" applyAlignment="1">
      <alignment horizontal="center" wrapText="1"/>
    </xf>
    <xf numFmtId="14" fontId="9" fillId="5" borderId="5" xfId="0" applyNumberFormat="1" applyFont="1" applyFill="1" applyBorder="1"/>
    <xf numFmtId="0" fontId="9" fillId="5" borderId="5" xfId="0" applyFont="1" applyFill="1" applyBorder="1" applyAlignment="1">
      <alignment horizontal="left"/>
    </xf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7" fillId="5" borderId="1" xfId="0" applyNumberFormat="1" applyFont="1" applyFill="1" applyBorder="1"/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wrapText="1"/>
    </xf>
    <xf numFmtId="15" fontId="7" fillId="5" borderId="1" xfId="0" applyNumberFormat="1" applyFont="1" applyFill="1" applyBorder="1"/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7" fillId="5" borderId="1" xfId="0" applyNumberFormat="1" applyFont="1" applyFill="1" applyBorder="1" applyAlignment="1">
      <alignment horizontal="center"/>
    </xf>
    <xf numFmtId="0" fontId="12" fillId="5" borderId="5" xfId="0" applyFont="1" applyFill="1" applyBorder="1"/>
    <xf numFmtId="0" fontId="12" fillId="5" borderId="0" xfId="0" applyFont="1" applyFill="1"/>
    <xf numFmtId="0" fontId="12" fillId="0" borderId="0" xfId="0" applyFont="1"/>
    <xf numFmtId="0" fontId="7" fillId="5" borderId="7" xfId="0" applyFont="1" applyFill="1" applyBorder="1"/>
    <xf numFmtId="0" fontId="9" fillId="5" borderId="7" xfId="0" applyFont="1" applyFill="1" applyBorder="1"/>
    <xf numFmtId="0" fontId="9" fillId="5" borderId="13" xfId="0" applyFont="1" applyFill="1" applyBorder="1"/>
    <xf numFmtId="1" fontId="4" fillId="12" borderId="1" xfId="5" applyNumberFormat="1" applyFont="1" applyFill="1" applyBorder="1" applyAlignment="1">
      <alignment horizontal="center"/>
      <protection locked="0"/>
    </xf>
    <xf numFmtId="0" fontId="4" fillId="12" borderId="1" xfId="0" applyFont="1" applyFill="1" applyBorder="1" applyAlignment="1" applyProtection="1">
      <alignment horizontal="center"/>
      <protection locked="0"/>
    </xf>
    <xf numFmtId="0" fontId="4" fillId="12" borderId="1" xfId="0" applyFont="1" applyFill="1" applyBorder="1" applyAlignment="1" applyProtection="1">
      <alignment horizontal="left"/>
      <protection locked="0"/>
    </xf>
    <xf numFmtId="3" fontId="4" fillId="12" borderId="1" xfId="0" applyNumberFormat="1" applyFont="1" applyFill="1" applyBorder="1" applyAlignment="1" applyProtection="1">
      <alignment horizontal="right"/>
      <protection locked="0"/>
    </xf>
    <xf numFmtId="0" fontId="4" fillId="12" borderId="1" xfId="0" applyFont="1" applyFill="1" applyBorder="1" applyAlignment="1" applyProtection="1">
      <protection locked="0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0" fontId="7" fillId="12" borderId="1" xfId="0" applyFont="1" applyFill="1" applyBorder="1" applyAlignment="1">
      <alignment horizontal="center"/>
    </xf>
    <xf numFmtId="0" fontId="8" fillId="12" borderId="1" xfId="0" applyNumberFormat="1" applyFont="1" applyFill="1" applyBorder="1"/>
    <xf numFmtId="0" fontId="7" fillId="12" borderId="1" xfId="0" applyFont="1" applyFill="1" applyBorder="1"/>
    <xf numFmtId="14" fontId="7" fillId="12" borderId="1" xfId="0" applyNumberFormat="1" applyFont="1" applyFill="1" applyBorder="1"/>
    <xf numFmtId="0" fontId="7" fillId="12" borderId="1" xfId="0" applyFont="1" applyFill="1" applyBorder="1" applyAlignment="1">
      <alignment horizontal="left"/>
    </xf>
    <xf numFmtId="0" fontId="7" fillId="12" borderId="7" xfId="0" applyFont="1" applyFill="1" applyBorder="1"/>
    <xf numFmtId="0" fontId="9" fillId="12" borderId="0" xfId="0" applyFont="1" applyFill="1"/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" fillId="2" borderId="5" xfId="5" applyFont="1" applyFill="1" applyBorder="1" applyAlignment="1">
      <alignment horizontal="center" vertical="center" wrapText="1"/>
      <protection locked="0"/>
    </xf>
    <xf numFmtId="0" fontId="3" fillId="2" borderId="10" xfId="5" applyFont="1" applyFill="1" applyBorder="1" applyAlignment="1">
      <alignment horizontal="center" vertical="center" wrapText="1"/>
      <protection locked="0"/>
    </xf>
    <xf numFmtId="0" fontId="3" fillId="2" borderId="6" xfId="5" applyFont="1" applyFill="1" applyBorder="1" applyAlignment="1">
      <alignment horizontal="center" vertical="center" wrapText="1"/>
      <protection locked="0"/>
    </xf>
    <xf numFmtId="166" fontId="3" fillId="2" borderId="5" xfId="5" applyNumberFormat="1" applyFont="1" applyFill="1" applyBorder="1" applyAlignment="1">
      <alignment horizontal="center" vertical="center" wrapText="1"/>
      <protection locked="0"/>
    </xf>
    <xf numFmtId="166" fontId="3" fillId="2" borderId="10" xfId="5" applyNumberFormat="1" applyFont="1" applyFill="1" applyBorder="1" applyAlignment="1">
      <alignment horizontal="center" vertical="center" wrapText="1"/>
      <protection locked="0"/>
    </xf>
    <xf numFmtId="166" fontId="3" fillId="2" borderId="6" xfId="5" applyNumberFormat="1" applyFont="1" applyFill="1" applyBorder="1" applyAlignment="1">
      <alignment horizontal="center" vertical="center" wrapText="1"/>
      <protection locked="0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2" borderId="5" xfId="5" applyNumberFormat="1" applyFont="1" applyFill="1" applyBorder="1" applyAlignment="1">
      <alignment horizontal="center" vertical="center"/>
      <protection locked="0"/>
    </xf>
    <xf numFmtId="0" fontId="3" fillId="2" borderId="10" xfId="5" applyNumberFormat="1" applyFont="1" applyFill="1" applyBorder="1" applyAlignment="1">
      <alignment horizontal="center" vertical="center"/>
      <protection locked="0"/>
    </xf>
    <xf numFmtId="0" fontId="3" fillId="2" borderId="6" xfId="5" applyNumberFormat="1" applyFont="1" applyFill="1" applyBorder="1" applyAlignment="1">
      <alignment horizontal="center" vertical="center"/>
      <protection locked="0"/>
    </xf>
    <xf numFmtId="1" fontId="3" fillId="2" borderId="15" xfId="5" applyNumberFormat="1" applyFont="1" applyFill="1" applyBorder="1" applyAlignment="1">
      <alignment horizontal="center" vertical="center" wrapText="1"/>
      <protection locked="0"/>
    </xf>
    <xf numFmtId="1" fontId="3" fillId="2" borderId="14" xfId="5" applyNumberFormat="1" applyFont="1" applyFill="1" applyBorder="1" applyAlignment="1">
      <alignment horizontal="center" vertical="center" wrapText="1"/>
      <protection locked="0"/>
    </xf>
    <xf numFmtId="1" fontId="3" fillId="2" borderId="4" xfId="5" applyNumberFormat="1" applyFont="1" applyFill="1" applyBorder="1" applyAlignment="1">
      <alignment horizontal="center" vertical="center" wrapText="1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/>
    <xf numFmtId="0" fontId="0" fillId="0" borderId="0" xfId="0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2" fontId="17" fillId="13" borderId="5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7" fillId="13" borderId="5" xfId="0" applyFont="1" applyFill="1" applyBorder="1" applyAlignment="1">
      <alignment horizontal="center" vertical="center" wrapText="1"/>
    </xf>
    <xf numFmtId="1" fontId="16" fillId="13" borderId="15" xfId="5" applyNumberFormat="1" applyFont="1" applyFill="1" applyBorder="1" applyAlignment="1">
      <alignment horizontal="center"/>
      <protection locked="0"/>
    </xf>
    <xf numFmtId="0" fontId="16" fillId="13" borderId="5" xfId="0" applyFont="1" applyFill="1" applyBorder="1" applyAlignment="1" applyProtection="1">
      <alignment horizontal="center"/>
      <protection locked="0"/>
    </xf>
    <xf numFmtId="0" fontId="16" fillId="13" borderId="5" xfId="0" applyFont="1" applyFill="1" applyBorder="1" applyAlignment="1" applyProtection="1">
      <alignment horizontal="left"/>
      <protection locked="0"/>
    </xf>
    <xf numFmtId="0" fontId="16" fillId="13" borderId="5" xfId="0" applyFont="1" applyFill="1" applyBorder="1" applyAlignment="1" applyProtection="1">
      <alignment horizontal="center" vertical="center"/>
      <protection locked="0"/>
    </xf>
    <xf numFmtId="3" fontId="16" fillId="13" borderId="5" xfId="0" applyNumberFormat="1" applyFont="1" applyFill="1" applyBorder="1" applyAlignment="1" applyProtection="1">
      <alignment horizontal="center" vertical="center"/>
      <protection locked="0"/>
    </xf>
    <xf numFmtId="0" fontId="16" fillId="13" borderId="5" xfId="0" applyNumberFormat="1" applyFont="1" applyFill="1" applyBorder="1" applyAlignment="1" applyProtection="1">
      <alignment horizontal="center" vertical="center"/>
      <protection locked="0"/>
    </xf>
    <xf numFmtId="0" fontId="17" fillId="13" borderId="5" xfId="0" applyFont="1" applyFill="1" applyBorder="1" applyAlignment="1">
      <alignment horizontal="center" vertical="center"/>
    </xf>
    <xf numFmtId="0" fontId="17" fillId="13" borderId="5" xfId="0" applyNumberFormat="1" applyFont="1" applyFill="1" applyBorder="1" applyAlignment="1">
      <alignment horizontal="center" vertical="center"/>
    </xf>
    <xf numFmtId="0" fontId="18" fillId="13" borderId="5" xfId="0" applyFont="1" applyFill="1" applyBorder="1" applyAlignment="1">
      <alignment horizontal="center" vertical="center"/>
    </xf>
    <xf numFmtId="14" fontId="17" fillId="13" borderId="5" xfId="0" applyNumberFormat="1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horizontal="center"/>
    </xf>
    <xf numFmtId="0" fontId="18" fillId="13" borderId="5" xfId="0" applyFont="1" applyFill="1" applyBorder="1" applyAlignment="1">
      <alignment horizontal="center"/>
    </xf>
    <xf numFmtId="0" fontId="17" fillId="13" borderId="5" xfId="0" applyFont="1" applyFill="1" applyBorder="1"/>
    <xf numFmtId="0" fontId="19" fillId="13" borderId="5" xfId="0" applyFont="1" applyFill="1" applyBorder="1" applyAlignment="1">
      <alignment horizontal="center"/>
    </xf>
    <xf numFmtId="0" fontId="17" fillId="13" borderId="13" xfId="0" applyFont="1" applyFill="1" applyBorder="1" applyAlignment="1">
      <alignment horizontal="center"/>
    </xf>
    <xf numFmtId="0" fontId="9" fillId="13" borderId="0" xfId="0" applyFont="1" applyFill="1"/>
    <xf numFmtId="0" fontId="0" fillId="0" borderId="1" xfId="0" applyFont="1" applyBorder="1" applyAlignment="1">
      <alignment horizontal="right"/>
    </xf>
    <xf numFmtId="1" fontId="0" fillId="0" borderId="1" xfId="0" applyNumberFormat="1" applyBorder="1"/>
    <xf numFmtId="1" fontId="4" fillId="0" borderId="9" xfId="5" applyNumberFormat="1" applyFont="1" applyFill="1" applyBorder="1" applyAlignment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>
      <alignment horizontal="center"/>
    </xf>
    <xf numFmtId="0" fontId="9" fillId="0" borderId="5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left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15" fillId="0" borderId="5" xfId="0" applyFont="1" applyFill="1" applyBorder="1" applyAlignment="1">
      <alignment horizontal="center"/>
    </xf>
    <xf numFmtId="16" fontId="9" fillId="0" borderId="13" xfId="0" applyNumberFormat="1" applyFont="1" applyFill="1" applyBorder="1" applyAlignment="1">
      <alignment horizontal="center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3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6" fillId="0" borderId="5" xfId="0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left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3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4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/>
    <xf numFmtId="0" fontId="19" fillId="0" borderId="5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8">
    <cellStyle name="Hipervínculo 2" xfId="1"/>
    <cellStyle name="Millares 2" xfId="2"/>
    <cellStyle name="Millares 3" xfId="3"/>
    <cellStyle name="Moneda 2" xfId="4"/>
    <cellStyle name="Normal" xfId="0" builtinId="0"/>
    <cellStyle name="Normal 2" xfId="5"/>
    <cellStyle name="Porcentaje 2" xfId="6"/>
    <cellStyle name="Porcentual 2" xfId="7"/>
  </cellStyles>
  <dxfs count="1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66FFFF"/>
      <color rgb="FFFF0066"/>
      <color rgb="FF00FF00"/>
      <color rgb="FFFF9966"/>
      <color rgb="FFCC00FF"/>
      <color rgb="FF0CCF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CONSUME ALGUNA DE ESTAS SUSTANCIAS?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CONSUMO</c:v>
          </c:tx>
          <c:invertIfNegative val="0"/>
          <c:cat>
            <c:strRef>
              <c:f>'ANALISIS DE ENCUESTA'!$A$73:$A$75</c:f>
              <c:strCache>
                <c:ptCount val="3"/>
                <c:pt idx="0">
                  <c:v>Alcohol</c:v>
                </c:pt>
                <c:pt idx="1">
                  <c:v>Cigarrillo</c:v>
                </c:pt>
                <c:pt idx="2">
                  <c:v>Sustancias psicoactivas</c:v>
                </c:pt>
              </c:strCache>
            </c:strRef>
          </c:cat>
          <c:val>
            <c:numRef>
              <c:f>'ANALISIS DE ENCUESTA'!$B$73:$B$75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7-4B41-ADAE-695CC3517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081096"/>
        <c:axId val="315083840"/>
      </c:barChart>
      <c:catAx>
        <c:axId val="315081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5083840"/>
        <c:crosses val="autoZero"/>
        <c:auto val="1"/>
        <c:lblAlgn val="ctr"/>
        <c:lblOffset val="100"/>
        <c:noMultiLvlLbl val="0"/>
      </c:catAx>
      <c:valAx>
        <c:axId val="31508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5081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ALGUNO DE SUS PADRES O HERMANOS SUFRE O SUFRIO DE ALGUNA DE ESTAS ENFERMEDADES?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CANTIDAD DE PERSONAS</c:v>
          </c:tx>
          <c:invertIfNegative val="0"/>
          <c:cat>
            <c:strRef>
              <c:f>'ANALISIS DE ENCUESTA'!$A$58:$A$60</c:f>
              <c:strCache>
                <c:ptCount val="3"/>
                <c:pt idx="0">
                  <c:v>Artritis ( MAMÁ)</c:v>
                </c:pt>
                <c:pt idx="1">
                  <c:v>Artrosis ( MAMÁ)</c:v>
                </c:pt>
                <c:pt idx="2">
                  <c:v>Hernia discal o discopatia ( MAMÁ Y HERMANA)</c:v>
                </c:pt>
              </c:strCache>
            </c:strRef>
          </c:cat>
          <c:val>
            <c:numRef>
              <c:f>'ANALISIS DE ENCUESTA'!$B$58:$B$60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6-4B96-82C0-45FDABEDD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273904"/>
        <c:axId val="318274296"/>
      </c:barChart>
      <c:catAx>
        <c:axId val="31827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18274296"/>
        <c:crosses val="autoZero"/>
        <c:auto val="1"/>
        <c:lblAlgn val="ctr"/>
        <c:lblOffset val="100"/>
        <c:noMultiLvlLbl val="0"/>
      </c:catAx>
      <c:valAx>
        <c:axId val="31827429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31827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REALIZA</a:t>
            </a:r>
            <a:r>
              <a:rPr lang="es-CO" baseline="0"/>
              <a:t> PAUSAS ACTIVAS</a:t>
            </a:r>
            <a:endParaRPr lang="es-CO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ENCUESTA'!$A$84:$A$87</c:f>
              <c:strCache>
                <c:ptCount val="4"/>
                <c:pt idx="0">
                  <c:v>Una vez por jornada</c:v>
                </c:pt>
                <c:pt idx="1">
                  <c:v>Dos veces por jornada</c:v>
                </c:pt>
                <c:pt idx="2">
                  <c:v>Más de dos veces por jornada</c:v>
                </c:pt>
                <c:pt idx="3">
                  <c:v>No realiza</c:v>
                </c:pt>
              </c:strCache>
            </c:strRef>
          </c:cat>
          <c:val>
            <c:numRef>
              <c:f>'ANALISIS DE ENCUESTA'!$B$84:$B$87</c:f>
              <c:numCache>
                <c:formatCode>General</c:formatCode>
                <c:ptCount val="4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4-4CAC-9F75-74272683DA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REALIZ</a:t>
            </a:r>
            <a:r>
              <a:rPr lang="es-CO" baseline="0"/>
              <a:t> PAUSAS ACTIVAS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40-4F6E-AB55-4561545C344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40-4F6E-AB55-4561545C344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40-4F6E-AB55-4561545C344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40-4F6E-AB55-4561545C34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'ANALISIS DE ENCUESTA'!$A$84:$A$87</c:f>
              <c:strCache>
                <c:ptCount val="4"/>
                <c:pt idx="0">
                  <c:v>Una vez por jornada</c:v>
                </c:pt>
                <c:pt idx="1">
                  <c:v>Dos veces por jornada</c:v>
                </c:pt>
                <c:pt idx="2">
                  <c:v>Más de dos veces por jornada</c:v>
                </c:pt>
                <c:pt idx="3">
                  <c:v>No realiza</c:v>
                </c:pt>
              </c:strCache>
            </c:strRef>
          </c:cat>
          <c:val>
            <c:numRef>
              <c:f>'ANALISIS DE ENCUESTA'!$B$84:$B$87</c:f>
              <c:numCache>
                <c:formatCode>General</c:formatCode>
                <c:ptCount val="4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40-4F6E-AB55-4561545C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272728"/>
        <c:axId val="318273120"/>
      </c:barChart>
      <c:catAx>
        <c:axId val="318272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8273120"/>
        <c:crosses val="autoZero"/>
        <c:auto val="1"/>
        <c:lblAlgn val="ctr"/>
        <c:lblOffset val="100"/>
        <c:noMultiLvlLbl val="0"/>
      </c:catAx>
      <c:valAx>
        <c:axId val="318273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</a:t>
                </a:r>
                <a:r>
                  <a:rPr lang="es-CO" baseline="0"/>
                  <a:t>d de Personas</a:t>
                </a: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18272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DURANTE SU JORNADA LABORAL PERMANECE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15-4301-A7DF-FA96E9D1B1C2}"/>
                </c:ext>
              </c:extLst>
            </c:dLbl>
            <c:dLbl>
              <c:idx val="1"/>
              <c:layout>
                <c:manualLayout>
                  <c:x val="1.801356691082693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15-4301-A7DF-FA96E9D1B1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'ANALISIS DE ENCUESTA'!$A$98:$A$99</c:f>
              <c:strCache>
                <c:ptCount val="2"/>
                <c:pt idx="0">
                  <c:v>Sentado</c:v>
                </c:pt>
                <c:pt idx="1">
                  <c:v>Alterna de pie y sentado </c:v>
                </c:pt>
              </c:strCache>
            </c:strRef>
          </c:cat>
          <c:val>
            <c:numRef>
              <c:f>'ANALISIS DE ENCUESTA'!$B$98:$B$99</c:f>
              <c:numCache>
                <c:formatCode>General</c:formatCode>
                <c:ptCount val="2"/>
                <c:pt idx="0">
                  <c:v>18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15-4301-A7DF-FA96E9D1B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270768"/>
        <c:axId val="318271160"/>
      </c:barChart>
      <c:catAx>
        <c:axId val="318270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8271160"/>
        <c:crosses val="autoZero"/>
        <c:auto val="1"/>
        <c:lblAlgn val="ctr"/>
        <c:lblOffset val="100"/>
        <c:noMultiLvlLbl val="0"/>
      </c:catAx>
      <c:valAx>
        <c:axId val="3182711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827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DURANTE SU JORNADA LABORAL PERMANECE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ENCUESTA'!$A$98:$A$99</c:f>
              <c:strCache>
                <c:ptCount val="2"/>
                <c:pt idx="0">
                  <c:v>Sentado</c:v>
                </c:pt>
                <c:pt idx="1">
                  <c:v>Alterna de pie y sentado </c:v>
                </c:pt>
              </c:strCache>
            </c:strRef>
          </c:cat>
          <c:val>
            <c:numRef>
              <c:f>'ANALISIS DE ENCUESTA'!$B$98:$B$99</c:f>
              <c:numCache>
                <c:formatCode>General</c:formatCode>
                <c:ptCount val="2"/>
                <c:pt idx="0">
                  <c:v>18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6-4CBA-B365-2C9F7C49B0B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CÓMO CALIFICA SU POSTURA DURANTE LA JORNADA LABORAL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Cantidad de Persons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F67-4536-924E-5AE6100A1CBF}"/>
                </c:ext>
              </c:extLst>
            </c:dLbl>
            <c:dLbl>
              <c:idx val="1"/>
              <c:layout>
                <c:manualLayout>
                  <c:x val="-6.30928460909634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67-4536-924E-5AE6100A1CB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F67-4536-924E-5AE6100A1CB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'ANALISIS DE ENCUESTA'!$A$115:$A$117</c:f>
              <c:strCache>
                <c:ptCount val="3"/>
                <c:pt idx="0">
                  <c:v>Cómoda</c:v>
                </c:pt>
                <c:pt idx="1">
                  <c:v>Un poco incómoda</c:v>
                </c:pt>
                <c:pt idx="2">
                  <c:v>Muy incómoda</c:v>
                </c:pt>
              </c:strCache>
            </c:strRef>
          </c:cat>
          <c:val>
            <c:numRef>
              <c:f>'ANALISIS DE ENCUESTA'!$B$115:$B$117</c:f>
              <c:numCache>
                <c:formatCode>General</c:formatCode>
                <c:ptCount val="3"/>
                <c:pt idx="0">
                  <c:v>5</c:v>
                </c:pt>
                <c:pt idx="1">
                  <c:v>16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67-4536-924E-5AE6100A1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892824"/>
        <c:axId val="317891256"/>
      </c:barChart>
      <c:catAx>
        <c:axId val="317892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7891256"/>
        <c:crosses val="autoZero"/>
        <c:auto val="1"/>
        <c:lblAlgn val="ctr"/>
        <c:lblOffset val="100"/>
        <c:noMultiLvlLbl val="0"/>
      </c:catAx>
      <c:valAx>
        <c:axId val="3178912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7892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CÓMO CALIFICA SU POSTURA DURANTE LA JORNADA LABORAL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'ANALISIS DE ENCUESTA'!$A$115:$A$117</c:f>
              <c:strCache>
                <c:ptCount val="3"/>
                <c:pt idx="0">
                  <c:v>Cómoda</c:v>
                </c:pt>
                <c:pt idx="1">
                  <c:v>Un poco incómoda</c:v>
                </c:pt>
                <c:pt idx="2">
                  <c:v>Muy incómoda</c:v>
                </c:pt>
              </c:strCache>
            </c:strRef>
          </c:cat>
          <c:val>
            <c:numRef>
              <c:f>'ANALISIS DE ENCUESTA'!$B$115:$B$117</c:f>
              <c:numCache>
                <c:formatCode>General</c:formatCode>
                <c:ptCount val="3"/>
                <c:pt idx="0">
                  <c:v>5</c:v>
                </c:pt>
                <c:pt idx="1">
                  <c:v>16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E-4D23-86EB-601C353F8E2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SUFRE DE ALGUNA DE ESTAS ENFERMEDADES?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'ANALISIS DE ENCUESTA'!$A$124:$A$128</c:f>
              <c:strCache>
                <c:ptCount val="5"/>
                <c:pt idx="0">
                  <c:v>Diabetes</c:v>
                </c:pt>
                <c:pt idx="1">
                  <c:v>Hipertensión</c:v>
                </c:pt>
                <c:pt idx="2">
                  <c:v>Trastornos en tiroides</c:v>
                </c:pt>
                <c:pt idx="3">
                  <c:v>Otra</c:v>
                </c:pt>
                <c:pt idx="4">
                  <c:v>Cuál?</c:v>
                </c:pt>
              </c:strCache>
            </c:strRef>
          </c:cat>
          <c:val>
            <c:numRef>
              <c:f>'ANALISIS DE ENCUESTA'!$B$124:$B$128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5-4BF6-B993-AA1AFAE7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17888512"/>
        <c:axId val="317895176"/>
      </c:barChart>
      <c:catAx>
        <c:axId val="317888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7895176"/>
        <c:crosses val="autoZero"/>
        <c:auto val="1"/>
        <c:lblAlgn val="ctr"/>
        <c:lblOffset val="100"/>
        <c:noMultiLvlLbl val="0"/>
      </c:catAx>
      <c:valAx>
        <c:axId val="317895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1788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SINTOMATOLOGÍA DOLOROSA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Candidad De Personas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30-4A48-992B-F4919DE1788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30-4A48-992B-F4919DE178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'ANALISIS DE ENCUESTA'!$A$141:$A$142</c:f>
              <c:strCache>
                <c:ptCount val="2"/>
                <c:pt idx="0">
                  <c:v>SI  </c:v>
                </c:pt>
                <c:pt idx="1">
                  <c:v>NO</c:v>
                </c:pt>
              </c:strCache>
            </c:strRef>
          </c:cat>
          <c:val>
            <c:numRef>
              <c:f>'ANALISIS DE ENCUESTA'!$B$141:$B$142</c:f>
              <c:numCache>
                <c:formatCode>General</c:formatCode>
                <c:ptCount val="2"/>
                <c:pt idx="0">
                  <c:v>19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0-4A48-992B-F4919DE17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895568"/>
        <c:axId val="317888120"/>
      </c:barChart>
      <c:catAx>
        <c:axId val="317895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7888120"/>
        <c:crosses val="autoZero"/>
        <c:auto val="1"/>
        <c:lblAlgn val="ctr"/>
        <c:lblOffset val="100"/>
        <c:noMultiLvlLbl val="0"/>
      </c:catAx>
      <c:valAx>
        <c:axId val="317888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 de Personas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789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SINTOMATOLOGÍA DOLOROSA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'ANALISIS DE ENCUESTA'!$A$141:$A$142</c:f>
              <c:strCache>
                <c:ptCount val="2"/>
                <c:pt idx="0">
                  <c:v>SI  </c:v>
                </c:pt>
                <c:pt idx="1">
                  <c:v>NO</c:v>
                </c:pt>
              </c:strCache>
            </c:strRef>
          </c:cat>
          <c:val>
            <c:numRef>
              <c:f>'ANALISIS DE ENCUESTA'!$B$141:$B$142</c:f>
              <c:numCache>
                <c:formatCode>General</c:formatCode>
                <c:ptCount val="2"/>
                <c:pt idx="0">
                  <c:v>19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9-4F31-B4CA-33B174E01A6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B5-48C2-862F-523DF17F2E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B5-48C2-862F-523DF17F2E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B5-48C2-862F-523DF17F2E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B5-48C2-862F-523DF17F2E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'ANALISIS DE ENCUESTA'!$A$18:$A$21</c:f>
              <c:strCache>
                <c:ptCount val="4"/>
                <c:pt idx="0">
                  <c:v>21 a 30</c:v>
                </c:pt>
                <c:pt idx="1">
                  <c:v>31 a 40</c:v>
                </c:pt>
                <c:pt idx="2">
                  <c:v>De 41 a 50</c:v>
                </c:pt>
                <c:pt idx="3">
                  <c:v>De 51 a 60</c:v>
                </c:pt>
              </c:strCache>
            </c:strRef>
          </c:cat>
          <c:val>
            <c:numRef>
              <c:f>'ANALISIS DE ENCUESTA'!$B$18:$B$21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B5-48C2-862F-523DF17F2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5203992"/>
        <c:axId val="85202816"/>
      </c:barChart>
      <c:catAx>
        <c:axId val="85203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02816"/>
        <c:crosses val="autoZero"/>
        <c:auto val="1"/>
        <c:lblAlgn val="ctr"/>
        <c:lblOffset val="100"/>
        <c:noMultiLvlLbl val="0"/>
      </c:catAx>
      <c:valAx>
        <c:axId val="8520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203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HOMBRO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'ANALISIS DE ENCUESTA'!$B$169</c:f>
              <c:strCache>
                <c:ptCount val="1"/>
                <c:pt idx="0">
                  <c:v>Derecho </c:v>
                </c:pt>
              </c:strCache>
            </c:strRef>
          </c:tx>
          <c:invertIfNegative val="0"/>
          <c:val>
            <c:numRef>
              <c:f>'ANALISIS DE ENCUESTA'!$B$170:$B$179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8-40E6-84A4-3D6C008D2A65}"/>
            </c:ext>
          </c:extLst>
        </c:ser>
        <c:ser>
          <c:idx val="1"/>
          <c:order val="1"/>
          <c:tx>
            <c:strRef>
              <c:f>'ANALISIS DE ENCUESTA'!$C$169</c:f>
              <c:strCache>
                <c:ptCount val="1"/>
                <c:pt idx="0">
                  <c:v>Izquierdo</c:v>
                </c:pt>
              </c:strCache>
            </c:strRef>
          </c:tx>
          <c:invertIfNegative val="0"/>
          <c:val>
            <c:numRef>
              <c:f>'ANALISIS DE ENCUESTA'!$C$170:$C$179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8-40E6-84A4-3D6C008D2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893216"/>
        <c:axId val="317893608"/>
      </c:barChart>
      <c:catAx>
        <c:axId val="31789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Percepcion</a:t>
                </a:r>
                <a:r>
                  <a:rPr lang="en-US" baseline="0"/>
                  <a:t> del Dolor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crossAx val="317893608"/>
        <c:crosses val="autoZero"/>
        <c:auto val="1"/>
        <c:lblAlgn val="ctr"/>
        <c:lblOffset val="100"/>
        <c:noMultiLvlLbl val="0"/>
      </c:catAx>
      <c:valAx>
        <c:axId val="317893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</a:t>
                </a:r>
                <a:r>
                  <a:rPr lang="es-CO" baseline="0"/>
                  <a:t> de Personas</a:t>
                </a:r>
              </a:p>
              <a:p>
                <a:pPr>
                  <a:defRPr/>
                </a:pPr>
                <a:endParaRPr lang="es-CO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7893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BRAZOS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'ANALISIS DE ENCUESTA'!$D$169</c:f>
              <c:strCache>
                <c:ptCount val="1"/>
                <c:pt idx="0">
                  <c:v>Derecho </c:v>
                </c:pt>
              </c:strCache>
            </c:strRef>
          </c:tx>
          <c:invertIfNegative val="0"/>
          <c:val>
            <c:numRef>
              <c:f>'ANALISIS DE ENCUESTA'!$D$170:$D$179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B-4A17-925A-EEDD3C558FC0}"/>
            </c:ext>
          </c:extLst>
        </c:ser>
        <c:ser>
          <c:idx val="1"/>
          <c:order val="1"/>
          <c:tx>
            <c:strRef>
              <c:f>'ANALISIS DE ENCUESTA'!$E$169</c:f>
              <c:strCache>
                <c:ptCount val="1"/>
                <c:pt idx="0">
                  <c:v>Izquierdo</c:v>
                </c:pt>
              </c:strCache>
            </c:strRef>
          </c:tx>
          <c:invertIfNegative val="0"/>
          <c:val>
            <c:numRef>
              <c:f>'ANALISIS DE ENCUESTA'!$E$170:$E$179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FB-4A17-925A-EEDD3C558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890080"/>
        <c:axId val="317890472"/>
      </c:barChart>
      <c:catAx>
        <c:axId val="31789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Percepcion de Dolor</a:t>
                </a:r>
              </a:p>
            </c:rich>
          </c:tx>
          <c:overlay val="0"/>
        </c:title>
        <c:majorTickMark val="none"/>
        <c:minorTickMark val="none"/>
        <c:tickLblPos val="nextTo"/>
        <c:crossAx val="317890472"/>
        <c:crosses val="autoZero"/>
        <c:auto val="1"/>
        <c:lblAlgn val="ctr"/>
        <c:lblOffset val="100"/>
        <c:noMultiLvlLbl val="0"/>
      </c:catAx>
      <c:valAx>
        <c:axId val="317890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 de Personas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789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ANTEBRAZO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'ANALISIS DE ENCUESTA'!$F$169</c:f>
              <c:strCache>
                <c:ptCount val="1"/>
                <c:pt idx="0">
                  <c:v>Derecho </c:v>
                </c:pt>
              </c:strCache>
            </c:strRef>
          </c:tx>
          <c:invertIfNegative val="0"/>
          <c:val>
            <c:numRef>
              <c:f>'ANALISIS DE ENCUESTA'!$F$170:$F$179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2-45DB-AFA7-7EF436391B65}"/>
            </c:ext>
          </c:extLst>
        </c:ser>
        <c:ser>
          <c:idx val="1"/>
          <c:order val="1"/>
          <c:tx>
            <c:strRef>
              <c:f>'ANALISIS DE ENCUESTA'!$G$169</c:f>
              <c:strCache>
                <c:ptCount val="1"/>
                <c:pt idx="0">
                  <c:v>Izquierdo</c:v>
                </c:pt>
              </c:strCache>
            </c:strRef>
          </c:tx>
          <c:invertIfNegative val="0"/>
          <c:val>
            <c:numRef>
              <c:f>'ANALISIS DE ENCUESTA'!$G$170:$G$179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D2-45DB-AFA7-7EF43639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889688"/>
        <c:axId val="317890864"/>
      </c:barChart>
      <c:catAx>
        <c:axId val="317889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Percepcion</a:t>
                </a:r>
                <a:r>
                  <a:rPr lang="es-CO" baseline="0"/>
                  <a:t> del Dolor</a:t>
                </a:r>
                <a:endParaRPr lang="es-CO"/>
              </a:p>
            </c:rich>
          </c:tx>
          <c:overlay val="0"/>
        </c:title>
        <c:majorTickMark val="none"/>
        <c:minorTickMark val="none"/>
        <c:tickLblPos val="nextTo"/>
        <c:crossAx val="317890864"/>
        <c:crosses val="autoZero"/>
        <c:auto val="1"/>
        <c:lblAlgn val="ctr"/>
        <c:lblOffset val="100"/>
        <c:noMultiLvlLbl val="0"/>
      </c:catAx>
      <c:valAx>
        <c:axId val="317890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</a:t>
                </a:r>
                <a:r>
                  <a:rPr lang="es-CO" baseline="0"/>
                  <a:t> de Personas</a:t>
                </a:r>
                <a:endParaRPr lang="es-CO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7889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MANO</a:t>
            </a:r>
            <a:r>
              <a:rPr lang="es-CO" baseline="0"/>
              <a:t> Y MUÑECA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'ANALISIS DE ENCUESTA'!$H$169</c:f>
              <c:strCache>
                <c:ptCount val="1"/>
                <c:pt idx="0">
                  <c:v>Derecho </c:v>
                </c:pt>
              </c:strCache>
            </c:strRef>
          </c:tx>
          <c:invertIfNegative val="0"/>
          <c:val>
            <c:numRef>
              <c:f>'ANALISIS DE ENCUESTA'!$H$170:$H$179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1-4C66-BED1-ECB09DA0811D}"/>
            </c:ext>
          </c:extLst>
        </c:ser>
        <c:ser>
          <c:idx val="1"/>
          <c:order val="1"/>
          <c:tx>
            <c:strRef>
              <c:f>'ANALISIS DE ENCUESTA'!$I$169</c:f>
              <c:strCache>
                <c:ptCount val="1"/>
                <c:pt idx="0">
                  <c:v>Izquierdo</c:v>
                </c:pt>
              </c:strCache>
            </c:strRef>
          </c:tx>
          <c:invertIfNegative val="0"/>
          <c:val>
            <c:numRef>
              <c:f>'ANALISIS DE ENCUESTA'!$I$170:$I$179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F1-4C66-BED1-ECB09DA08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997192"/>
        <c:axId val="317993272"/>
      </c:barChart>
      <c:catAx>
        <c:axId val="317997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Percepcion</a:t>
                </a:r>
                <a:r>
                  <a:rPr lang="es-CO" baseline="0"/>
                  <a:t> del Dolor</a:t>
                </a:r>
                <a:endParaRPr lang="es-CO"/>
              </a:p>
            </c:rich>
          </c:tx>
          <c:overlay val="0"/>
        </c:title>
        <c:majorTickMark val="none"/>
        <c:minorTickMark val="none"/>
        <c:tickLblPos val="nextTo"/>
        <c:crossAx val="317993272"/>
        <c:crosses val="autoZero"/>
        <c:auto val="1"/>
        <c:lblAlgn val="ctr"/>
        <c:lblOffset val="100"/>
        <c:noMultiLvlLbl val="0"/>
      </c:catAx>
      <c:valAx>
        <c:axId val="317993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</a:t>
                </a:r>
                <a:r>
                  <a:rPr lang="es-CO" baseline="0"/>
                  <a:t> de Personas</a:t>
                </a:r>
                <a:endParaRPr lang="es-CO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7997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MUSLOS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'ANALISIS DE ENCUESTA'!$J$169</c:f>
              <c:strCache>
                <c:ptCount val="1"/>
                <c:pt idx="0">
                  <c:v>Derecho </c:v>
                </c:pt>
              </c:strCache>
            </c:strRef>
          </c:tx>
          <c:invertIfNegative val="0"/>
          <c:val>
            <c:numRef>
              <c:f>'ANALISIS DE ENCUESTA'!$J$170:$J$179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9-4DD8-86B7-FF4B9CC18724}"/>
            </c:ext>
          </c:extLst>
        </c:ser>
        <c:ser>
          <c:idx val="1"/>
          <c:order val="1"/>
          <c:tx>
            <c:strRef>
              <c:f>'ANALISIS DE ENCUESTA'!$K$169</c:f>
              <c:strCache>
                <c:ptCount val="1"/>
                <c:pt idx="0">
                  <c:v>Izquierdo</c:v>
                </c:pt>
              </c:strCache>
            </c:strRef>
          </c:tx>
          <c:invertIfNegative val="0"/>
          <c:val>
            <c:numRef>
              <c:f>'ANALISIS DE ENCUESTA'!$K$170:$K$179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9-4DD8-86B7-FF4B9CC18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996016"/>
        <c:axId val="317994448"/>
      </c:barChart>
      <c:catAx>
        <c:axId val="31799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Percepcion de Dolor</a:t>
                </a:r>
              </a:p>
            </c:rich>
          </c:tx>
          <c:overlay val="0"/>
        </c:title>
        <c:majorTickMark val="none"/>
        <c:minorTickMark val="none"/>
        <c:tickLblPos val="nextTo"/>
        <c:crossAx val="317994448"/>
        <c:crosses val="autoZero"/>
        <c:auto val="1"/>
        <c:lblAlgn val="ctr"/>
        <c:lblOffset val="100"/>
        <c:noMultiLvlLbl val="0"/>
      </c:catAx>
      <c:valAx>
        <c:axId val="317994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 de Personas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799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RODILLAS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64577296572688"/>
          <c:y val="0.30699670627937403"/>
          <c:w val="0.65898654471189133"/>
          <c:h val="0.60165545324521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'ANALISIS DE ENCUESTA'!$N$169</c:f>
              <c:strCache>
                <c:ptCount val="1"/>
                <c:pt idx="0">
                  <c:v>Derecho </c:v>
                </c:pt>
              </c:strCache>
            </c:strRef>
          </c:tx>
          <c:invertIfNegative val="0"/>
          <c:val>
            <c:numRef>
              <c:f>'ANALISIS DE ENCUESTA'!$N$170:$N$179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C-4AAD-B6CE-A74A182A86D7}"/>
            </c:ext>
          </c:extLst>
        </c:ser>
        <c:ser>
          <c:idx val="1"/>
          <c:order val="1"/>
          <c:tx>
            <c:strRef>
              <c:f>'ANALISIS DE ENCUESTA'!$O$169</c:f>
              <c:strCache>
                <c:ptCount val="1"/>
                <c:pt idx="0">
                  <c:v>Izquierdo</c:v>
                </c:pt>
              </c:strCache>
            </c:strRef>
          </c:tx>
          <c:invertIfNegative val="0"/>
          <c:val>
            <c:numRef>
              <c:f>'ANALISIS DE ENCUESTA'!$O$170:$O$179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4C-4AAD-B6CE-A74A182A8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995624"/>
        <c:axId val="317993664"/>
      </c:barChart>
      <c:catAx>
        <c:axId val="317995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Percepcion del Dolor</a:t>
                </a:r>
              </a:p>
            </c:rich>
          </c:tx>
          <c:overlay val="0"/>
        </c:title>
        <c:majorTickMark val="none"/>
        <c:minorTickMark val="none"/>
        <c:tickLblPos val="nextTo"/>
        <c:crossAx val="317993664"/>
        <c:crosses val="autoZero"/>
        <c:auto val="1"/>
        <c:lblAlgn val="ctr"/>
        <c:lblOffset val="100"/>
        <c:noMultiLvlLbl val="0"/>
      </c:catAx>
      <c:valAx>
        <c:axId val="317993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Cantidada de Personas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7995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PIERNAS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854802458867379E-2"/>
          <c:y val="0.27910825850018195"/>
          <c:w val="0.66016803489982634"/>
          <c:h val="0.63784219682606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'ANALISIS DE ENCUESTA'!$N$169</c:f>
              <c:strCache>
                <c:ptCount val="1"/>
                <c:pt idx="0">
                  <c:v>Derecho </c:v>
                </c:pt>
              </c:strCache>
            </c:strRef>
          </c:tx>
          <c:invertIfNegative val="0"/>
          <c:val>
            <c:numRef>
              <c:f>'ANALISIS DE ENCUESTA'!$N$170:$N$179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B-4271-B309-1CF7F10DCDCD}"/>
            </c:ext>
          </c:extLst>
        </c:ser>
        <c:ser>
          <c:idx val="1"/>
          <c:order val="1"/>
          <c:tx>
            <c:strRef>
              <c:f>'ANALISIS DE ENCUESTA'!$O$169</c:f>
              <c:strCache>
                <c:ptCount val="1"/>
                <c:pt idx="0">
                  <c:v>Izquierdo</c:v>
                </c:pt>
              </c:strCache>
            </c:strRef>
          </c:tx>
          <c:invertIfNegative val="0"/>
          <c:val>
            <c:numRef>
              <c:f>'ANALISIS DE ENCUESTA'!$O$170:$O$179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6B-4271-B309-1CF7F10DC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997976"/>
        <c:axId val="317995232"/>
      </c:barChart>
      <c:catAx>
        <c:axId val="317997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Percepcion de Dolor</a:t>
                </a:r>
              </a:p>
            </c:rich>
          </c:tx>
          <c:overlay val="0"/>
        </c:title>
        <c:majorTickMark val="none"/>
        <c:minorTickMark val="none"/>
        <c:tickLblPos val="nextTo"/>
        <c:crossAx val="317995232"/>
        <c:crosses val="autoZero"/>
        <c:auto val="1"/>
        <c:lblAlgn val="ctr"/>
        <c:lblOffset val="100"/>
        <c:noMultiLvlLbl val="0"/>
      </c:catAx>
      <c:valAx>
        <c:axId val="317995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 de Personas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7997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TOBILLOS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'ANALISIS DE ENCUESTA'!$P$169</c:f>
              <c:strCache>
                <c:ptCount val="1"/>
                <c:pt idx="0">
                  <c:v>Derecho </c:v>
                </c:pt>
              </c:strCache>
            </c:strRef>
          </c:tx>
          <c:invertIfNegative val="0"/>
          <c:val>
            <c:numRef>
              <c:f>'ANALISIS DE ENCUESTA'!$P$170:$P$179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8-4F1D-B2DC-C2C9942C2723}"/>
            </c:ext>
          </c:extLst>
        </c:ser>
        <c:ser>
          <c:idx val="1"/>
          <c:order val="1"/>
          <c:tx>
            <c:strRef>
              <c:f>'ANALISIS DE ENCUESTA'!$Q$169</c:f>
              <c:strCache>
                <c:ptCount val="1"/>
                <c:pt idx="0">
                  <c:v>Izquierdo</c:v>
                </c:pt>
              </c:strCache>
            </c:strRef>
          </c:tx>
          <c:invertIfNegative val="0"/>
          <c:val>
            <c:numRef>
              <c:f>'ANALISIS DE ENCUESTA'!$Q$170:$Q$179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68-4F1D-B2DC-C2C9942C2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996408"/>
        <c:axId val="317990528"/>
      </c:barChart>
      <c:catAx>
        <c:axId val="317996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Percepcion</a:t>
                </a:r>
                <a:r>
                  <a:rPr lang="es-CO" baseline="0"/>
                  <a:t> del Dolor</a:t>
                </a:r>
                <a:endParaRPr lang="es-CO"/>
              </a:p>
            </c:rich>
          </c:tx>
          <c:overlay val="0"/>
        </c:title>
        <c:majorTickMark val="none"/>
        <c:minorTickMark val="none"/>
        <c:tickLblPos val="nextTo"/>
        <c:crossAx val="317990528"/>
        <c:crosses val="autoZero"/>
        <c:auto val="1"/>
        <c:lblAlgn val="ctr"/>
        <c:lblOffset val="100"/>
        <c:noMultiLvlLbl val="0"/>
      </c:catAx>
      <c:valAx>
        <c:axId val="317990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 de Personas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7996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CUELLO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'ANALISIS DE ENCUESTA'!$R$170:$R$179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7-4559-8301-8D0AF5FF8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990920"/>
        <c:axId val="317991312"/>
      </c:barChart>
      <c:catAx>
        <c:axId val="317990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Percepcion</a:t>
                </a:r>
                <a:r>
                  <a:rPr lang="es-CO" baseline="0"/>
                  <a:t> de Dolor</a:t>
                </a:r>
                <a:endParaRPr lang="es-CO"/>
              </a:p>
            </c:rich>
          </c:tx>
          <c:overlay val="0"/>
        </c:title>
        <c:majorTickMark val="none"/>
        <c:minorTickMark val="none"/>
        <c:tickLblPos val="nextTo"/>
        <c:crossAx val="317991312"/>
        <c:crosses val="autoZero"/>
        <c:auto val="1"/>
        <c:lblAlgn val="ctr"/>
        <c:lblOffset val="100"/>
        <c:noMultiLvlLbl val="0"/>
      </c:catAx>
      <c:valAx>
        <c:axId val="317991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Cantidada</a:t>
                </a:r>
                <a:r>
                  <a:rPr lang="es-CO" baseline="0"/>
                  <a:t> de Personas</a:t>
                </a:r>
                <a:endParaRPr lang="es-CO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7990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ESPALDA ALTA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'ANALISIS DE ENCUESTA'!$S$170:$S$179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9-4B39-8FE0-D7E491133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992488"/>
        <c:axId val="316939432"/>
      </c:barChart>
      <c:catAx>
        <c:axId val="317992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Percepcion de Dolor</a:t>
                </a:r>
              </a:p>
            </c:rich>
          </c:tx>
          <c:overlay val="0"/>
        </c:title>
        <c:majorTickMark val="none"/>
        <c:minorTickMark val="none"/>
        <c:tickLblPos val="nextTo"/>
        <c:crossAx val="316939432"/>
        <c:crosses val="autoZero"/>
        <c:auto val="1"/>
        <c:lblAlgn val="ctr"/>
        <c:lblOffset val="100"/>
        <c:noMultiLvlLbl val="0"/>
      </c:catAx>
      <c:valAx>
        <c:axId val="316939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 de Personas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7992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u="none" strike="noStrike" baseline="0">
                <a:effectLst/>
              </a:rPr>
              <a:t>GÉNERO</a:t>
            </a:r>
            <a:r>
              <a:rPr lang="es-CO" sz="1800" b="1" i="0" u="none" strike="noStrike" baseline="0"/>
              <a:t> 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Cantidad por Genero</c:v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79-40EA-BDB4-01A7D1CC525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79-40EA-BDB4-01A7D1CC52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'ANALISIS DE ENCUESTA'!$A$6:$A$7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'ANALISIS DE ENCUESTA'!$B$6:$B$7</c:f>
              <c:numCache>
                <c:formatCode>General</c:formatCode>
                <c:ptCount val="2"/>
                <c:pt idx="0">
                  <c:v>15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79-40EA-BDB4-01A7D1CC5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01248"/>
        <c:axId val="311681624"/>
      </c:barChart>
      <c:catAx>
        <c:axId val="85201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1681624"/>
        <c:crosses val="autoZero"/>
        <c:auto val="1"/>
        <c:lblAlgn val="ctr"/>
        <c:lblOffset val="100"/>
        <c:noMultiLvlLbl val="0"/>
      </c:catAx>
      <c:valAx>
        <c:axId val="311681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</a:t>
                </a:r>
                <a:r>
                  <a:rPr lang="es-CO" baseline="0"/>
                  <a:t> de Personas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8.306010928961749E-2"/>
              <c:y val="0.11435302471249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52012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ESPALDA MEDIA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'ANALISIS DE ENCUESTA'!$T$170:$T$179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2-4A43-B3FA-7BCFF8ACD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935512"/>
        <c:axId val="316938256"/>
      </c:barChart>
      <c:catAx>
        <c:axId val="316935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Percepcion de Dolor</a:t>
                </a:r>
              </a:p>
            </c:rich>
          </c:tx>
          <c:overlay val="0"/>
        </c:title>
        <c:majorTickMark val="none"/>
        <c:minorTickMark val="none"/>
        <c:tickLblPos val="nextTo"/>
        <c:crossAx val="316938256"/>
        <c:crosses val="autoZero"/>
        <c:auto val="1"/>
        <c:lblAlgn val="ctr"/>
        <c:lblOffset val="100"/>
        <c:noMultiLvlLbl val="0"/>
      </c:catAx>
      <c:valAx>
        <c:axId val="316938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 de Personas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6935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CODOS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'ANALISIS DE ENCUESTA'!$U$169</c:f>
              <c:strCache>
                <c:ptCount val="1"/>
                <c:pt idx="0">
                  <c:v>Derecho </c:v>
                </c:pt>
              </c:strCache>
            </c:strRef>
          </c:tx>
          <c:invertIfNegative val="0"/>
          <c:val>
            <c:numRef>
              <c:f>'ANALISIS DE ENCUESTA'!$U$170:$U$179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C-4E4D-A57E-50487E725D4E}"/>
            </c:ext>
          </c:extLst>
        </c:ser>
        <c:ser>
          <c:idx val="1"/>
          <c:order val="1"/>
          <c:tx>
            <c:strRef>
              <c:f>'ANALISIS DE ENCUESTA'!$V$169</c:f>
              <c:strCache>
                <c:ptCount val="1"/>
                <c:pt idx="0">
                  <c:v>Izquierdo</c:v>
                </c:pt>
              </c:strCache>
            </c:strRef>
          </c:tx>
          <c:invertIfNegative val="0"/>
          <c:val>
            <c:numRef>
              <c:f>'ANALISIS DE ENCUESTA'!$V$170:$V$179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6C-4E4D-A57E-50487E725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941000"/>
        <c:axId val="316935904"/>
      </c:barChart>
      <c:catAx>
        <c:axId val="316941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Percepcion</a:t>
                </a:r>
                <a:r>
                  <a:rPr lang="es-CO" baseline="0"/>
                  <a:t> del Dolor</a:t>
                </a:r>
                <a:endParaRPr lang="es-CO"/>
              </a:p>
            </c:rich>
          </c:tx>
          <c:overlay val="0"/>
        </c:title>
        <c:majorTickMark val="none"/>
        <c:minorTickMark val="none"/>
        <c:tickLblPos val="nextTo"/>
        <c:crossAx val="316935904"/>
        <c:crosses val="autoZero"/>
        <c:auto val="1"/>
        <c:lblAlgn val="ctr"/>
        <c:lblOffset val="100"/>
        <c:noMultiLvlLbl val="0"/>
      </c:catAx>
      <c:valAx>
        <c:axId val="316935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</a:t>
                </a:r>
                <a:r>
                  <a:rPr lang="es-CO" baseline="0"/>
                  <a:t> de Personas</a:t>
                </a:r>
                <a:endParaRPr lang="es-CO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6941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ESPALDA BAJA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'ANALISIS DE ENCUESTA'!$W$170:$W$179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6-4FDD-BADA-0C89E4BD0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941392"/>
        <c:axId val="316940216"/>
      </c:barChart>
      <c:catAx>
        <c:axId val="31694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Percepcion de Dolor</a:t>
                </a:r>
              </a:p>
            </c:rich>
          </c:tx>
          <c:overlay val="0"/>
        </c:title>
        <c:majorTickMark val="none"/>
        <c:minorTickMark val="none"/>
        <c:tickLblPos val="nextTo"/>
        <c:crossAx val="316940216"/>
        <c:crosses val="autoZero"/>
        <c:auto val="1"/>
        <c:lblAlgn val="ctr"/>
        <c:lblOffset val="100"/>
        <c:noMultiLvlLbl val="0"/>
      </c:catAx>
      <c:valAx>
        <c:axId val="316940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 de Personas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694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PIES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'ANALISIS DE ENCUESTA'!$X$169</c:f>
              <c:strCache>
                <c:ptCount val="1"/>
                <c:pt idx="0">
                  <c:v>Derecho </c:v>
                </c:pt>
              </c:strCache>
            </c:strRef>
          </c:tx>
          <c:invertIfNegative val="0"/>
          <c:val>
            <c:numRef>
              <c:f>'ANALISIS DE ENCUESTA'!$X$170:$X$179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0-405A-BF46-1496E31944D6}"/>
            </c:ext>
          </c:extLst>
        </c:ser>
        <c:ser>
          <c:idx val="1"/>
          <c:order val="1"/>
          <c:tx>
            <c:strRef>
              <c:f>'ANALISIS DE ENCUESTA'!$Y$169</c:f>
              <c:strCache>
                <c:ptCount val="1"/>
                <c:pt idx="0">
                  <c:v>Izquierdo</c:v>
                </c:pt>
              </c:strCache>
            </c:strRef>
          </c:tx>
          <c:invertIfNegative val="0"/>
          <c:val>
            <c:numRef>
              <c:f>'ANALISIS DE ENCUESTA'!$Y$170:$Y$179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00-405A-BF46-1496E3194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937080"/>
        <c:axId val="316938648"/>
      </c:barChart>
      <c:catAx>
        <c:axId val="316937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Percepcion</a:t>
                </a:r>
                <a:r>
                  <a:rPr lang="es-CO" baseline="0"/>
                  <a:t> de Dolor</a:t>
                </a:r>
                <a:endParaRPr lang="es-CO"/>
              </a:p>
            </c:rich>
          </c:tx>
          <c:overlay val="0"/>
        </c:title>
        <c:majorTickMark val="none"/>
        <c:minorTickMark val="none"/>
        <c:tickLblPos val="nextTo"/>
        <c:crossAx val="316938648"/>
        <c:crosses val="autoZero"/>
        <c:auto val="1"/>
        <c:lblAlgn val="ctr"/>
        <c:lblOffset val="100"/>
        <c:noMultiLvlLbl val="0"/>
      </c:catAx>
      <c:valAx>
        <c:axId val="316938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 de Personas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6937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GLUTEOS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'ANALISIS DE ENCUESTA'!$Z$169</c:f>
              <c:strCache>
                <c:ptCount val="1"/>
                <c:pt idx="0">
                  <c:v>Derecho </c:v>
                </c:pt>
              </c:strCache>
            </c:strRef>
          </c:tx>
          <c:invertIfNegative val="0"/>
          <c:val>
            <c:numRef>
              <c:f>'ANALISIS DE ENCUESTA'!$Z$170:$Z$179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8-4171-ADE2-C242C86D4859}"/>
            </c:ext>
          </c:extLst>
        </c:ser>
        <c:ser>
          <c:idx val="1"/>
          <c:order val="1"/>
          <c:tx>
            <c:strRef>
              <c:f>'ANALISIS DE ENCUESTA'!$AA$169</c:f>
              <c:strCache>
                <c:ptCount val="1"/>
                <c:pt idx="0">
                  <c:v>Izquierdo</c:v>
                </c:pt>
              </c:strCache>
            </c:strRef>
          </c:tx>
          <c:invertIfNegative val="0"/>
          <c:val>
            <c:numRef>
              <c:f>'ANALISIS DE ENCUESTA'!$AA$170:$AA$179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8-4171-ADE2-C242C86D4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940608"/>
        <c:axId val="316941784"/>
      </c:barChart>
      <c:catAx>
        <c:axId val="31694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Percepcion</a:t>
                </a:r>
                <a:r>
                  <a:rPr lang="es-CO" baseline="0"/>
                  <a:t> del Dolor</a:t>
                </a:r>
                <a:endParaRPr lang="es-CO"/>
              </a:p>
            </c:rich>
          </c:tx>
          <c:overlay val="0"/>
        </c:title>
        <c:majorTickMark val="none"/>
        <c:minorTickMark val="none"/>
        <c:tickLblPos val="nextTo"/>
        <c:crossAx val="316941784"/>
        <c:crosses val="autoZero"/>
        <c:auto val="1"/>
        <c:lblAlgn val="ctr"/>
        <c:lblOffset val="100"/>
        <c:noMultiLvlLbl val="0"/>
      </c:catAx>
      <c:valAx>
        <c:axId val="316941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</a:t>
                </a:r>
                <a:r>
                  <a:rPr lang="es-CO" baseline="0"/>
                  <a:t> de Personas</a:t>
                </a:r>
                <a:endParaRPr lang="es-CO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6940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SINTOMAS ASOCIADOS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'ANALISIS DE ENCUESTA'!$B$184:$F$184</c:f>
              <c:strCache>
                <c:ptCount val="5"/>
                <c:pt idx="0">
                  <c:v>A.      Perdida de fuerza          </c:v>
                </c:pt>
                <c:pt idx="1">
                  <c:v>B.    Hormigueo</c:v>
                </c:pt>
                <c:pt idx="2">
                  <c:v>c.      Adormecimiento</c:v>
                </c:pt>
                <c:pt idx="3">
                  <c:v>D.      Malestar</c:v>
                </c:pt>
                <c:pt idx="4">
                  <c:v>E.      Limitación</c:v>
                </c:pt>
              </c:strCache>
            </c:strRef>
          </c:cat>
          <c:val>
            <c:numRef>
              <c:f>'ANALISIS DE ENCUESTA'!$B$185:$F$185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E06-4D6D-960E-6A06B1CD552E}"/>
            </c:ext>
          </c:extLst>
        </c:ser>
        <c:ser>
          <c:idx val="1"/>
          <c:order val="1"/>
          <c:invertIfNegative val="0"/>
          <c:cat>
            <c:strRef>
              <c:f>'ANALISIS DE ENCUESTA'!$B$184:$F$184</c:f>
              <c:strCache>
                <c:ptCount val="5"/>
                <c:pt idx="0">
                  <c:v>A.      Perdida de fuerza          </c:v>
                </c:pt>
                <c:pt idx="1">
                  <c:v>B.    Hormigueo</c:v>
                </c:pt>
                <c:pt idx="2">
                  <c:v>c.      Adormecimiento</c:v>
                </c:pt>
                <c:pt idx="3">
                  <c:v>D.      Malestar</c:v>
                </c:pt>
                <c:pt idx="4">
                  <c:v>E.      Limitación</c:v>
                </c:pt>
              </c:strCache>
            </c:strRef>
          </c:cat>
          <c:val>
            <c:numRef>
              <c:f>'ANALISIS DE ENCUESTA'!$B$186:$F$186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6-4D6D-960E-6A06B1CD5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6937864"/>
        <c:axId val="316942176"/>
      </c:barChart>
      <c:catAx>
        <c:axId val="316937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6942176"/>
        <c:crosses val="autoZero"/>
        <c:auto val="1"/>
        <c:lblAlgn val="ctr"/>
        <c:lblOffset val="100"/>
        <c:noMultiLvlLbl val="0"/>
      </c:catAx>
      <c:valAx>
        <c:axId val="316942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 de Personas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51286818314377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16937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EN QUE MOMENTO SE PRESENTA EL DOLOR?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F1-4D68-95A3-DDC58C3AEAC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F1-4D68-95A3-DDC58C3AEAC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F1-4D68-95A3-DDC58C3AEAC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F1-4D68-95A3-DDC58C3AEAC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F1-4D68-95A3-DDC58C3AEAC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F1-4D68-95A3-DDC58C3AEAC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'ANALISIS DE ENCUESTA'!$A$190:$A$195</c:f>
              <c:strCache>
                <c:ptCount val="6"/>
                <c:pt idx="0">
                  <c:v>Al realizar el trabajo</c:v>
                </c:pt>
                <c:pt idx="1">
                  <c:v>Al finalizar el día</c:v>
                </c:pt>
                <c:pt idx="2">
                  <c:v>Al final de la semana</c:v>
                </c:pt>
                <c:pt idx="3">
                  <c:v>Todo el tiempo</c:v>
                </c:pt>
                <c:pt idx="4">
                  <c:v>En su hogar</c:v>
                </c:pt>
                <c:pt idx="5">
                  <c:v> Estando en reposo</c:v>
                </c:pt>
              </c:strCache>
            </c:strRef>
          </c:cat>
          <c:val>
            <c:numRef>
              <c:f>'ANALISIS DE ENCUESTA'!$B$190:$B$195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F1-4D68-95A3-DDC58C3AE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430960"/>
        <c:axId val="317430568"/>
      </c:barChart>
      <c:catAx>
        <c:axId val="317430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7430568"/>
        <c:crosses val="autoZero"/>
        <c:auto val="1"/>
        <c:lblAlgn val="ctr"/>
        <c:lblOffset val="100"/>
        <c:noMultiLvlLbl val="0"/>
      </c:catAx>
      <c:valAx>
        <c:axId val="317430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</a:t>
                </a:r>
                <a:r>
                  <a:rPr lang="es-CO" baseline="0"/>
                  <a:t> de Personas</a:t>
                </a:r>
                <a:endParaRPr lang="es-CO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743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¿CUÁL DE LAS SIGUIENTES ACCIONES HACE QUE SE PRESENTE EL DOLOR EN SU TRABAJO?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'ANALISIS DE ENCUESTA'!$A$199:$A$205</c:f>
              <c:strCache>
                <c:ptCount val="7"/>
                <c:pt idx="0">
                  <c:v>Realizando  movimientos de tronco</c:v>
                </c:pt>
                <c:pt idx="1">
                  <c:v>Por estar sentado</c:v>
                </c:pt>
                <c:pt idx="2">
                  <c:v>Estar levantando y manipulando cargas</c:v>
                </c:pt>
                <c:pt idx="3">
                  <c:v>Realizando movimientos del  cuello</c:v>
                </c:pt>
                <c:pt idx="4">
                  <c:v>Realizando movimientos de los dedos/mano/muñeca</c:v>
                </c:pt>
                <c:pt idx="5">
                  <c:v>Realizando movimientos de codo o el hombro.</c:v>
                </c:pt>
                <c:pt idx="6">
                  <c:v>Al caminar largos tramos</c:v>
                </c:pt>
              </c:strCache>
            </c:strRef>
          </c:cat>
          <c:val>
            <c:numRef>
              <c:f>'ANALISIS DE ENCUESTA'!$B$199:$B$205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606B-4BBD-97DA-35BAC8636AF2}"/>
            </c:ext>
          </c:extLst>
        </c:ser>
        <c:ser>
          <c:idx val="1"/>
          <c:order val="1"/>
          <c:invertIfNegative val="0"/>
          <c:cat>
            <c:strRef>
              <c:f>'ANALISIS DE ENCUESTA'!$A$199:$A$205</c:f>
              <c:strCache>
                <c:ptCount val="7"/>
                <c:pt idx="0">
                  <c:v>Realizando  movimientos de tronco</c:v>
                </c:pt>
                <c:pt idx="1">
                  <c:v>Por estar sentado</c:v>
                </c:pt>
                <c:pt idx="2">
                  <c:v>Estar levantando y manipulando cargas</c:v>
                </c:pt>
                <c:pt idx="3">
                  <c:v>Realizando movimientos del  cuello</c:v>
                </c:pt>
                <c:pt idx="4">
                  <c:v>Realizando movimientos de los dedos/mano/muñeca</c:v>
                </c:pt>
                <c:pt idx="5">
                  <c:v>Realizando movimientos de codo o el hombro.</c:v>
                </c:pt>
                <c:pt idx="6">
                  <c:v>Al caminar largos tramos</c:v>
                </c:pt>
              </c:strCache>
            </c:strRef>
          </c:cat>
          <c:val>
            <c:numRef>
              <c:f>'ANALISIS DE ENCUESTA'!$C$199:$C$205</c:f>
              <c:numCache>
                <c:formatCode>General</c:formatCode>
                <c:ptCount val="7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B-4BBD-97DA-35BAC8636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431744"/>
        <c:axId val="317428216"/>
      </c:barChart>
      <c:catAx>
        <c:axId val="317431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7428216"/>
        <c:crosses val="autoZero"/>
        <c:auto val="1"/>
        <c:lblAlgn val="ctr"/>
        <c:lblOffset val="100"/>
        <c:noMultiLvlLbl val="0"/>
      </c:catAx>
      <c:valAx>
        <c:axId val="317428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 de Personas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743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HA TRATADO EL MÉDICO POR ESA MOLESTIA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C2-488A-A4AC-B600719EF9E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C2-488A-A4AC-B600719EF9E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'ANALISIS DE ENCUESTA'!$A$209:$A$210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'ANALISIS DE ENCUESTA'!$B$209:$B$210</c:f>
              <c:numCache>
                <c:formatCode>General</c:formatCode>
                <c:ptCount val="2"/>
                <c:pt idx="0" formatCode="0">
                  <c:v>8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C2-488A-A4AC-B600719EF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427040"/>
        <c:axId val="317427824"/>
      </c:barChart>
      <c:catAx>
        <c:axId val="317427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7427824"/>
        <c:crosses val="autoZero"/>
        <c:auto val="1"/>
        <c:lblAlgn val="ctr"/>
        <c:lblOffset val="100"/>
        <c:noMultiLvlLbl val="0"/>
      </c:catAx>
      <c:valAx>
        <c:axId val="317427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 de Personas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17427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LO HA TRATADO EL MÉDICO POR ESA MOLESTIA?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ENCUESTA'!$A$209:$A$210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'ANALISIS DE ENCUESTA'!$B$209:$B$210</c:f>
              <c:numCache>
                <c:formatCode>General</c:formatCode>
                <c:ptCount val="2"/>
                <c:pt idx="0" formatCode="0">
                  <c:v>8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64-43EC-8250-124CA8F4978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INDICE</a:t>
            </a:r>
            <a:r>
              <a:rPr lang="en-US" baseline="0"/>
              <a:t> DE MASA CORPORAL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'ANALISIS DE ENCUESTA'!$B$32</c:f>
              <c:strCache>
                <c:ptCount val="1"/>
                <c:pt idx="0">
                  <c:v>No. Trabajadores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0C-4614-AB26-2DFD93608E3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0C-4614-AB26-2DFD93608E3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0C-4614-AB26-2DFD93608E3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'ANALISIS DE ENCUESTA'!$A$33:$A$35</c:f>
              <c:strCache>
                <c:ptCount val="3"/>
                <c:pt idx="0">
                  <c:v>Normal (18,5 – 24,99)</c:v>
                </c:pt>
                <c:pt idx="1">
                  <c:v>Sobrepeso (Preobeso 25,00 - 29,99)</c:v>
                </c:pt>
                <c:pt idx="2">
                  <c:v>Obesidad leve (30,00 - 34,99)</c:v>
                </c:pt>
              </c:strCache>
            </c:strRef>
          </c:cat>
          <c:val>
            <c:numRef>
              <c:f>'ANALISIS DE ENCUESTA'!$B$33:$B$35</c:f>
              <c:numCache>
                <c:formatCode>General</c:formatCode>
                <c:ptCount val="3"/>
                <c:pt idx="0">
                  <c:v>17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0C-4614-AB26-2DFD93608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067424"/>
        <c:axId val="311443992"/>
      </c:barChart>
      <c:catAx>
        <c:axId val="311067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1443992"/>
        <c:crosses val="autoZero"/>
        <c:auto val="1"/>
        <c:lblAlgn val="ctr"/>
        <c:lblOffset val="100"/>
        <c:noMultiLvlLbl val="0"/>
      </c:catAx>
      <c:valAx>
        <c:axId val="311443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 de Personas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106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LO HAN INCAPACITADO DURANTE EL ÚLTIMO AÑO POR ESTA MOLESTIA?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75-42C9-87BE-5E7BC9B33B8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5-42C9-87BE-5E7BC9B33B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'ANALISIS DE ENCUESTA'!$A$220:$A$221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'ANALISIS DE ENCUESTA'!$B$220:$B$221</c:f>
              <c:numCache>
                <c:formatCode>General</c:formatCode>
                <c:ptCount val="2"/>
                <c:pt idx="0">
                  <c:v>7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75-42C9-87BE-5E7BC9B33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434488"/>
        <c:axId val="317432920"/>
      </c:barChart>
      <c:catAx>
        <c:axId val="317434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7432920"/>
        <c:crosses val="autoZero"/>
        <c:auto val="1"/>
        <c:lblAlgn val="ctr"/>
        <c:lblOffset val="100"/>
        <c:noMultiLvlLbl val="0"/>
      </c:catAx>
      <c:valAx>
        <c:axId val="317432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 de Persona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7434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LO HAN INCAPACITADO DURANTE EL ÚLTIMO AÑO POR ESTA MOLESTIA?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ENCUESTA'!$A$220:$A$221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'ANALISIS DE ENCUESTA'!$B$220:$B$221</c:f>
              <c:numCache>
                <c:formatCode>General</c:formatCode>
                <c:ptCount val="2"/>
                <c:pt idx="0">
                  <c:v>7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2-4BAB-BF26-10390C8122B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CUANTOS DÍAS?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'ANALISIS DE ENCUESTA'!$A$225:$A$228</c:f>
              <c:strCache>
                <c:ptCount val="4"/>
                <c:pt idx="0">
                  <c:v>1 a 3</c:v>
                </c:pt>
                <c:pt idx="1">
                  <c:v>4 a 6</c:v>
                </c:pt>
                <c:pt idx="2">
                  <c:v>7 a 10</c:v>
                </c:pt>
                <c:pt idx="3">
                  <c:v>Más de 10</c:v>
                </c:pt>
              </c:strCache>
            </c:strRef>
          </c:cat>
          <c:val>
            <c:numRef>
              <c:f>'ANALISIS DE ENCUESTA'!$B$225:$B$228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F-4D5F-B168-19AD8A853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433704"/>
        <c:axId val="317428608"/>
      </c:barChart>
      <c:catAx>
        <c:axId val="317433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Dias de Incapacidad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17428608"/>
        <c:crosses val="autoZero"/>
        <c:auto val="1"/>
        <c:lblAlgn val="ctr"/>
        <c:lblOffset val="100"/>
        <c:noMultiLvlLbl val="0"/>
      </c:catAx>
      <c:valAx>
        <c:axId val="317428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 de Personas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7433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QUÉ TIPO DE TRATAMIENTO LE INDICÓ?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46-4CAA-9620-CFA392F8120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46-4CAA-9620-CFA392F8120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46-4CAA-9620-CFA392F812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'ANALISIS DE ENCUESTA'!$A$214:$A$216</c:f>
              <c:strCache>
                <c:ptCount val="3"/>
                <c:pt idx="0">
                  <c:v>Medicamentos</c:v>
                </c:pt>
                <c:pt idx="1">
                  <c:v>Terapia</c:v>
                </c:pt>
                <c:pt idx="2">
                  <c:v>Mantener reposo</c:v>
                </c:pt>
              </c:strCache>
            </c:strRef>
          </c:cat>
          <c:val>
            <c:numRef>
              <c:f>'ANALISIS DE ENCUESTA'!$B$214:$B$216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46-4CAA-9620-CFA392F81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431352"/>
        <c:axId val="317429392"/>
      </c:barChart>
      <c:catAx>
        <c:axId val="317431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Tratamiento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17429392"/>
        <c:crosses val="autoZero"/>
        <c:auto val="1"/>
        <c:lblAlgn val="ctr"/>
        <c:lblOffset val="100"/>
        <c:noMultiLvlLbl val="0"/>
      </c:catAx>
      <c:valAx>
        <c:axId val="317429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 de</a:t>
                </a:r>
                <a:r>
                  <a:rPr lang="es-CO" baseline="0"/>
                  <a:t> Personas</a:t>
                </a:r>
                <a:endParaRPr lang="es-CO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7431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EN QUE MOMENTO SE PRESENTA EL DOLOR?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ENCUESTA'!$A$190:$A$195</c:f>
              <c:strCache>
                <c:ptCount val="6"/>
                <c:pt idx="0">
                  <c:v>Al realizar el trabajo</c:v>
                </c:pt>
                <c:pt idx="1">
                  <c:v>Al finalizar el día</c:v>
                </c:pt>
                <c:pt idx="2">
                  <c:v>Al final de la semana</c:v>
                </c:pt>
                <c:pt idx="3">
                  <c:v>Todo el tiempo</c:v>
                </c:pt>
                <c:pt idx="4">
                  <c:v>En su hogar</c:v>
                </c:pt>
                <c:pt idx="5">
                  <c:v> Estando en reposo</c:v>
                </c:pt>
              </c:strCache>
            </c:strRef>
          </c:cat>
          <c:val>
            <c:numRef>
              <c:f>'ANALISIS DE ENCUESTA'!$B$190:$B$195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1-47D0-A049-4959BCC0996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Que</a:t>
            </a:r>
            <a:r>
              <a:rPr lang="es-CO" baseline="0"/>
              <a:t> tipo de tratamiento le indico</a:t>
            </a:r>
            <a:endParaRPr lang="es-CO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ENCUESTA'!$A$214:$A$216</c:f>
              <c:strCache>
                <c:ptCount val="3"/>
                <c:pt idx="0">
                  <c:v>Medicamentos</c:v>
                </c:pt>
                <c:pt idx="1">
                  <c:v>Terapia</c:v>
                </c:pt>
                <c:pt idx="2">
                  <c:v>Mantener reposo</c:v>
                </c:pt>
              </c:strCache>
            </c:strRef>
          </c:cat>
          <c:val>
            <c:numRef>
              <c:f>'ANALISIS DE ENCUESTA'!$B$214:$B$216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6-462D-9026-20CD361B918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INDICE</a:t>
            </a:r>
            <a:r>
              <a:rPr lang="en-US" baseline="0"/>
              <a:t> DE MASA MUCULAR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'ANALISIS DE ENCUESTA'!$B$32</c:f>
              <c:strCache>
                <c:ptCount val="1"/>
                <c:pt idx="0">
                  <c:v>No. Trabajadores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ENCUESTA'!$A$33:$A$35</c:f>
              <c:strCache>
                <c:ptCount val="3"/>
                <c:pt idx="0">
                  <c:v>Normal (18,5 – 24,99)</c:v>
                </c:pt>
                <c:pt idx="1">
                  <c:v>Sobrepeso (Preobeso 25,00 - 29,99)</c:v>
                </c:pt>
                <c:pt idx="2">
                  <c:v>Obesidad leve (30,00 - 34,99)</c:v>
                </c:pt>
              </c:strCache>
            </c:strRef>
          </c:cat>
          <c:val>
            <c:numRef>
              <c:f>'ANALISIS DE ENCUESTA'!$B$33:$B$35</c:f>
              <c:numCache>
                <c:formatCode>General</c:formatCode>
                <c:ptCount val="3"/>
                <c:pt idx="0">
                  <c:v>17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6-43B7-8169-DC44EDCDA57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EDAD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ENCUESTA'!$A$18:$A$21</c:f>
              <c:strCache>
                <c:ptCount val="4"/>
                <c:pt idx="0">
                  <c:v>21 a 30</c:v>
                </c:pt>
                <c:pt idx="1">
                  <c:v>31 a 40</c:v>
                </c:pt>
                <c:pt idx="2">
                  <c:v>De 41 a 50</c:v>
                </c:pt>
                <c:pt idx="3">
                  <c:v>De 51 a 60</c:v>
                </c:pt>
              </c:strCache>
            </c:strRef>
          </c:cat>
          <c:val>
            <c:numRef>
              <c:f>'ANALISIS DE ENCUESTA'!$B$18:$B$21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3-4808-B04E-D33B1B12F70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GENERO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ENCUESTA'!$A$6:$A$7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'ANALISIS DE ENCUESTA'!$B$6:$B$7</c:f>
              <c:numCache>
                <c:formatCode>General</c:formatCode>
                <c:ptCount val="2"/>
                <c:pt idx="0">
                  <c:v>15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3-4BA4-8093-55DF8EC1404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HORAS TRABAJAS AL DIA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PERSONAS X HORAS</c:v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2A-432D-B965-B0F29B7DE47B}"/>
                </c:ext>
              </c:extLst>
            </c:dLbl>
            <c:dLbl>
              <c:idx val="1"/>
              <c:layout>
                <c:manualLayout>
                  <c:x val="-2.9361487069154858E-3"/>
                  <c:y val="-2.46800916000628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2A-432D-B965-B0F29B7DE47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2A-432D-B965-B0F29B7DE47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2A-432D-B965-B0F29B7DE47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2A-432D-B965-B0F29B7DE47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2A-432D-B965-B0F29B7DE47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2A-432D-B965-B0F29B7DE4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'ANALISIS DE ENCUESTA'!$A$44:$A$50</c:f>
              <c:strCache>
                <c:ptCount val="7"/>
                <c:pt idx="0">
                  <c:v>5 HORAS</c:v>
                </c:pt>
                <c:pt idx="1">
                  <c:v>6 HORAS</c:v>
                </c:pt>
                <c:pt idx="2">
                  <c:v>7 HORAS</c:v>
                </c:pt>
                <c:pt idx="3">
                  <c:v>8 HORAS</c:v>
                </c:pt>
                <c:pt idx="4">
                  <c:v>9 HORAS</c:v>
                </c:pt>
                <c:pt idx="5">
                  <c:v>10 HORAS</c:v>
                </c:pt>
                <c:pt idx="6">
                  <c:v>12 HORAS</c:v>
                </c:pt>
              </c:strCache>
            </c:strRef>
          </c:cat>
          <c:val>
            <c:numRef>
              <c:f>'ANALISIS DE ENCUESTA'!$B$44:$B$50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2A-432D-B965-B0F29B7DE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89128"/>
        <c:axId val="31688736"/>
      </c:barChart>
      <c:catAx>
        <c:axId val="31689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Horas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1688736"/>
        <c:crosses val="autoZero"/>
        <c:auto val="1"/>
        <c:lblAlgn val="ctr"/>
        <c:lblOffset val="100"/>
        <c:noMultiLvlLbl val="0"/>
      </c:catAx>
      <c:valAx>
        <c:axId val="31688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Cantidad</a:t>
                </a:r>
                <a:r>
                  <a:rPr lang="es-CO" baseline="0"/>
                  <a:t> de Personas</a:t>
                </a:r>
                <a:endParaRPr lang="es-CO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689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 b="1" i="0" baseline="0">
                <a:effectLst/>
              </a:rPr>
              <a:t>HORAS TRABAJAS AL DIA</a:t>
            </a:r>
            <a:endParaRPr lang="es-CO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ENCUESTA'!$A$44:$A$50</c:f>
              <c:strCache>
                <c:ptCount val="7"/>
                <c:pt idx="0">
                  <c:v>5 HORAS</c:v>
                </c:pt>
                <c:pt idx="1">
                  <c:v>6 HORAS</c:v>
                </c:pt>
                <c:pt idx="2">
                  <c:v>7 HORAS</c:v>
                </c:pt>
                <c:pt idx="3">
                  <c:v>8 HORAS</c:v>
                </c:pt>
                <c:pt idx="4">
                  <c:v>9 HORAS</c:v>
                </c:pt>
                <c:pt idx="5">
                  <c:v>10 HORAS</c:v>
                </c:pt>
                <c:pt idx="6">
                  <c:v>12 HORAS</c:v>
                </c:pt>
              </c:strCache>
            </c:strRef>
          </c:cat>
          <c:val>
            <c:numRef>
              <c:f>'ANALISIS DE ENCUESTA'!$B$44:$B$50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D-4BB2-9011-6D61F8290D6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71</xdr:row>
      <xdr:rowOff>28575</xdr:rowOff>
    </xdr:from>
    <xdr:to>
      <xdr:col>5</xdr:col>
      <xdr:colOff>714375</xdr:colOff>
      <xdr:row>80</xdr:row>
      <xdr:rowOff>104775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714375</xdr:colOff>
      <xdr:row>14</xdr:row>
      <xdr:rowOff>133350</xdr:rowOff>
    </xdr:from>
    <xdr:to>
      <xdr:col>6</xdr:col>
      <xdr:colOff>190500</xdr:colOff>
      <xdr:row>26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952500</xdr:colOff>
      <xdr:row>3</xdr:row>
      <xdr:rowOff>28574</xdr:rowOff>
    </xdr:from>
    <xdr:to>
      <xdr:col>6</xdr:col>
      <xdr:colOff>221815</xdr:colOff>
      <xdr:row>13</xdr:row>
      <xdr:rowOff>95249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666750</xdr:colOff>
      <xdr:row>29</xdr:row>
      <xdr:rowOff>85725</xdr:rowOff>
    </xdr:from>
    <xdr:to>
      <xdr:col>6</xdr:col>
      <xdr:colOff>638175</xdr:colOff>
      <xdr:row>40</xdr:row>
      <xdr:rowOff>38101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133350</xdr:colOff>
      <xdr:row>29</xdr:row>
      <xdr:rowOff>19050</xdr:rowOff>
    </xdr:from>
    <xdr:to>
      <xdr:col>11</xdr:col>
      <xdr:colOff>676275</xdr:colOff>
      <xdr:row>40</xdr:row>
      <xdr:rowOff>66675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352425</xdr:colOff>
      <xdr:row>14</xdr:row>
      <xdr:rowOff>161925</xdr:rowOff>
    </xdr:from>
    <xdr:to>
      <xdr:col>11</xdr:col>
      <xdr:colOff>104775</xdr:colOff>
      <xdr:row>26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413751</xdr:colOff>
      <xdr:row>3</xdr:row>
      <xdr:rowOff>63152</xdr:rowOff>
    </xdr:from>
    <xdr:to>
      <xdr:col>10</xdr:col>
      <xdr:colOff>704589</xdr:colOff>
      <xdr:row>13</xdr:row>
      <xdr:rowOff>110777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561975</xdr:colOff>
      <xdr:row>41</xdr:row>
      <xdr:rowOff>66675</xdr:rowOff>
    </xdr:from>
    <xdr:to>
      <xdr:col>7</xdr:col>
      <xdr:colOff>85725</xdr:colOff>
      <xdr:row>54</xdr:row>
      <xdr:rowOff>95250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457200</xdr:colOff>
      <xdr:row>41</xdr:row>
      <xdr:rowOff>95250</xdr:rowOff>
    </xdr:from>
    <xdr:to>
      <xdr:col>13</xdr:col>
      <xdr:colOff>285750</xdr:colOff>
      <xdr:row>54</xdr:row>
      <xdr:rowOff>85725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428625</xdr:colOff>
      <xdr:row>55</xdr:row>
      <xdr:rowOff>57150</xdr:rowOff>
    </xdr:from>
    <xdr:to>
      <xdr:col>7</xdr:col>
      <xdr:colOff>180975</xdr:colOff>
      <xdr:row>68</xdr:row>
      <xdr:rowOff>85725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428624</xdr:colOff>
      <xdr:row>82</xdr:row>
      <xdr:rowOff>28575</xdr:rowOff>
    </xdr:from>
    <xdr:to>
      <xdr:col>5</xdr:col>
      <xdr:colOff>790574</xdr:colOff>
      <xdr:row>92</xdr:row>
      <xdr:rowOff>9525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47625</xdr:colOff>
      <xdr:row>82</xdr:row>
      <xdr:rowOff>47625</xdr:rowOff>
    </xdr:from>
    <xdr:to>
      <xdr:col>10</xdr:col>
      <xdr:colOff>571500</xdr:colOff>
      <xdr:row>91</xdr:row>
      <xdr:rowOff>200025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723899</xdr:colOff>
      <xdr:row>94</xdr:row>
      <xdr:rowOff>47626</xdr:rowOff>
    </xdr:from>
    <xdr:to>
      <xdr:col>7</xdr:col>
      <xdr:colOff>152400</xdr:colOff>
      <xdr:row>105</xdr:row>
      <xdr:rowOff>133350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409575</xdr:colOff>
      <xdr:row>94</xdr:row>
      <xdr:rowOff>54018</xdr:rowOff>
    </xdr:from>
    <xdr:to>
      <xdr:col>12</xdr:col>
      <xdr:colOff>57150</xdr:colOff>
      <xdr:row>105</xdr:row>
      <xdr:rowOff>143527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723900</xdr:colOff>
      <xdr:row>107</xdr:row>
      <xdr:rowOff>95250</xdr:rowOff>
    </xdr:from>
    <xdr:to>
      <xdr:col>6</xdr:col>
      <xdr:colOff>704850</xdr:colOff>
      <xdr:row>120</xdr:row>
      <xdr:rowOff>104775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376824</xdr:colOff>
      <xdr:row>107</xdr:row>
      <xdr:rowOff>127348</xdr:rowOff>
    </xdr:from>
    <xdr:to>
      <xdr:col>12</xdr:col>
      <xdr:colOff>574109</xdr:colOff>
      <xdr:row>120</xdr:row>
      <xdr:rowOff>89248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771525</xdr:colOff>
      <xdr:row>122</xdr:row>
      <xdr:rowOff>28575</xdr:rowOff>
    </xdr:from>
    <xdr:to>
      <xdr:col>7</xdr:col>
      <xdr:colOff>57150</xdr:colOff>
      <xdr:row>134</xdr:row>
      <xdr:rowOff>104775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514349</xdr:colOff>
      <xdr:row>136</xdr:row>
      <xdr:rowOff>28575</xdr:rowOff>
    </xdr:from>
    <xdr:to>
      <xdr:col>6</xdr:col>
      <xdr:colOff>657224</xdr:colOff>
      <xdr:row>147</xdr:row>
      <xdr:rowOff>47625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228601</xdr:colOff>
      <xdr:row>136</xdr:row>
      <xdr:rowOff>85725</xdr:rowOff>
    </xdr:from>
    <xdr:to>
      <xdr:col>12</xdr:col>
      <xdr:colOff>152401</xdr:colOff>
      <xdr:row>148</xdr:row>
      <xdr:rowOff>57150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</xdr:col>
      <xdr:colOff>622498</xdr:colOff>
      <xdr:row>184</xdr:row>
      <xdr:rowOff>16771</xdr:rowOff>
    </xdr:from>
    <xdr:to>
      <xdr:col>28</xdr:col>
      <xdr:colOff>535906</xdr:colOff>
      <xdr:row>197</xdr:row>
      <xdr:rowOff>3448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29</xdr:col>
      <xdr:colOff>631855</xdr:colOff>
      <xdr:row>184</xdr:row>
      <xdr:rowOff>84024</xdr:rowOff>
    </xdr:from>
    <xdr:to>
      <xdr:col>35</xdr:col>
      <xdr:colOff>638691</xdr:colOff>
      <xdr:row>197</xdr:row>
      <xdr:rowOff>1185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23</xdr:col>
      <xdr:colOff>96054</xdr:colOff>
      <xdr:row>198</xdr:row>
      <xdr:rowOff>63242</xdr:rowOff>
    </xdr:from>
    <xdr:to>
      <xdr:col>29</xdr:col>
      <xdr:colOff>96054</xdr:colOff>
      <xdr:row>212</xdr:row>
      <xdr:rowOff>136555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30</xdr:col>
      <xdr:colOff>30459</xdr:colOff>
      <xdr:row>198</xdr:row>
      <xdr:rowOff>133334</xdr:rowOff>
    </xdr:from>
    <xdr:to>
      <xdr:col>36</xdr:col>
      <xdr:colOff>37295</xdr:colOff>
      <xdr:row>213</xdr:row>
      <xdr:rowOff>25719</xdr:rowOff>
    </xdr:to>
    <xdr:graphicFrame macro="">
      <xdr:nvGraphicFramePr>
        <xdr:cNvPr id="27" name="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37</xdr:col>
      <xdr:colOff>93139</xdr:colOff>
      <xdr:row>184</xdr:row>
      <xdr:rowOff>124400</xdr:rowOff>
    </xdr:from>
    <xdr:to>
      <xdr:col>43</xdr:col>
      <xdr:colOff>90967</xdr:colOff>
      <xdr:row>196</xdr:row>
      <xdr:rowOff>133925</xdr:rowOff>
    </xdr:to>
    <xdr:graphicFrame macro="">
      <xdr:nvGraphicFramePr>
        <xdr:cNvPr id="29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37</xdr:col>
      <xdr:colOff>17439</xdr:colOff>
      <xdr:row>198</xdr:row>
      <xdr:rowOff>80986</xdr:rowOff>
    </xdr:from>
    <xdr:to>
      <xdr:col>43</xdr:col>
      <xdr:colOff>15267</xdr:colOff>
      <xdr:row>212</xdr:row>
      <xdr:rowOff>157186</xdr:rowOff>
    </xdr:to>
    <xdr:graphicFrame macro="">
      <xdr:nvGraphicFramePr>
        <xdr:cNvPr id="31" name="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23</xdr:col>
      <xdr:colOff>154464</xdr:colOff>
      <xdr:row>215</xdr:row>
      <xdr:rowOff>36622</xdr:rowOff>
    </xdr:from>
    <xdr:to>
      <xdr:col>29</xdr:col>
      <xdr:colOff>168071</xdr:colOff>
      <xdr:row>229</xdr:row>
      <xdr:rowOff>81073</xdr:rowOff>
    </xdr:to>
    <xdr:graphicFrame macro="">
      <xdr:nvGraphicFramePr>
        <xdr:cNvPr id="33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30</xdr:col>
      <xdr:colOff>221222</xdr:colOff>
      <xdr:row>215</xdr:row>
      <xdr:rowOff>182078</xdr:rowOff>
    </xdr:from>
    <xdr:to>
      <xdr:col>36</xdr:col>
      <xdr:colOff>247792</xdr:colOff>
      <xdr:row>229</xdr:row>
      <xdr:rowOff>185210</xdr:rowOff>
    </xdr:to>
    <xdr:graphicFrame macro="">
      <xdr:nvGraphicFramePr>
        <xdr:cNvPr id="35" name="3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37</xdr:col>
      <xdr:colOff>173182</xdr:colOff>
      <xdr:row>215</xdr:row>
      <xdr:rowOff>86591</xdr:rowOff>
    </xdr:from>
    <xdr:to>
      <xdr:col>43</xdr:col>
      <xdr:colOff>204497</xdr:colOff>
      <xdr:row>229</xdr:row>
      <xdr:rowOff>89723</xdr:rowOff>
    </xdr:to>
    <xdr:graphicFrame macro="">
      <xdr:nvGraphicFramePr>
        <xdr:cNvPr id="37" name="3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23</xdr:col>
      <xdr:colOff>66027</xdr:colOff>
      <xdr:row>232</xdr:row>
      <xdr:rowOff>28865</xdr:rowOff>
    </xdr:from>
    <xdr:to>
      <xdr:col>29</xdr:col>
      <xdr:colOff>29156</xdr:colOff>
      <xdr:row>246</xdr:row>
      <xdr:rowOff>151226</xdr:rowOff>
    </xdr:to>
    <xdr:graphicFrame macro="">
      <xdr:nvGraphicFramePr>
        <xdr:cNvPr id="39" name="3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30</xdr:col>
      <xdr:colOff>331932</xdr:colOff>
      <xdr:row>231</xdr:row>
      <xdr:rowOff>144318</xdr:rowOff>
    </xdr:from>
    <xdr:to>
      <xdr:col>36</xdr:col>
      <xdr:colOff>336262</xdr:colOff>
      <xdr:row>246</xdr:row>
      <xdr:rowOff>1155</xdr:rowOff>
    </xdr:to>
    <xdr:graphicFrame macro="">
      <xdr:nvGraphicFramePr>
        <xdr:cNvPr id="41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37</xdr:col>
      <xdr:colOff>213396</xdr:colOff>
      <xdr:row>231</xdr:row>
      <xdr:rowOff>61941</xdr:rowOff>
    </xdr:from>
    <xdr:to>
      <xdr:col>43</xdr:col>
      <xdr:colOff>197297</xdr:colOff>
      <xdr:row>245</xdr:row>
      <xdr:rowOff>175704</xdr:rowOff>
    </xdr:to>
    <xdr:graphicFrame macro="">
      <xdr:nvGraphicFramePr>
        <xdr:cNvPr id="43" name="4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23</xdr:col>
      <xdr:colOff>264177</xdr:colOff>
      <xdr:row>247</xdr:row>
      <xdr:rowOff>124016</xdr:rowOff>
    </xdr:from>
    <xdr:to>
      <xdr:col>29</xdr:col>
      <xdr:colOff>283550</xdr:colOff>
      <xdr:row>261</xdr:row>
      <xdr:rowOff>155012</xdr:rowOff>
    </xdr:to>
    <xdr:graphicFrame macro="">
      <xdr:nvGraphicFramePr>
        <xdr:cNvPr id="45" name="4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31</xdr:col>
      <xdr:colOff>527371</xdr:colOff>
      <xdr:row>249</xdr:row>
      <xdr:rowOff>55282</xdr:rowOff>
    </xdr:from>
    <xdr:to>
      <xdr:col>37</xdr:col>
      <xdr:colOff>536471</xdr:colOff>
      <xdr:row>263</xdr:row>
      <xdr:rowOff>86278</xdr:rowOff>
    </xdr:to>
    <xdr:graphicFrame macro="">
      <xdr:nvGraphicFramePr>
        <xdr:cNvPr id="47" name="4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38</xdr:col>
      <xdr:colOff>202046</xdr:colOff>
      <xdr:row>248</xdr:row>
      <xdr:rowOff>152399</xdr:rowOff>
    </xdr:from>
    <xdr:to>
      <xdr:col>44</xdr:col>
      <xdr:colOff>219805</xdr:colOff>
      <xdr:row>262</xdr:row>
      <xdr:rowOff>180168</xdr:rowOff>
    </xdr:to>
    <xdr:graphicFrame macro="">
      <xdr:nvGraphicFramePr>
        <xdr:cNvPr id="49" name="4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</xdr:col>
      <xdr:colOff>467814</xdr:colOff>
      <xdr:row>185</xdr:row>
      <xdr:rowOff>154913</xdr:rowOff>
    </xdr:from>
    <xdr:to>
      <xdr:col>13</xdr:col>
      <xdr:colOff>214746</xdr:colOff>
      <xdr:row>198</xdr:row>
      <xdr:rowOff>10968</xdr:rowOff>
    </xdr:to>
    <xdr:graphicFrame macro="">
      <xdr:nvGraphicFramePr>
        <xdr:cNvPr id="50" name="4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15</xdr:col>
      <xdr:colOff>331932</xdr:colOff>
      <xdr:row>182</xdr:row>
      <xdr:rowOff>75881</xdr:rowOff>
    </xdr:from>
    <xdr:to>
      <xdr:col>22</xdr:col>
      <xdr:colOff>85661</xdr:colOff>
      <xdr:row>194</xdr:row>
      <xdr:rowOff>0</xdr:rowOff>
    </xdr:to>
    <xdr:graphicFrame macro="">
      <xdr:nvGraphicFramePr>
        <xdr:cNvPr id="52" name="5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5</xdr:col>
      <xdr:colOff>809172</xdr:colOff>
      <xdr:row>209</xdr:row>
      <xdr:rowOff>182988</xdr:rowOff>
    </xdr:from>
    <xdr:to>
      <xdr:col>13</xdr:col>
      <xdr:colOff>684934</xdr:colOff>
      <xdr:row>228</xdr:row>
      <xdr:rowOff>182171</xdr:rowOff>
    </xdr:to>
    <xdr:graphicFrame macro="">
      <xdr:nvGraphicFramePr>
        <xdr:cNvPr id="53" name="5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14</xdr:col>
      <xdr:colOff>254125</xdr:colOff>
      <xdr:row>215</xdr:row>
      <xdr:rowOff>166330</xdr:rowOff>
    </xdr:from>
    <xdr:to>
      <xdr:col>22</xdr:col>
      <xdr:colOff>80944</xdr:colOff>
      <xdr:row>228</xdr:row>
      <xdr:rowOff>59560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14</xdr:col>
      <xdr:colOff>229027</xdr:colOff>
      <xdr:row>231</xdr:row>
      <xdr:rowOff>136836</xdr:rowOff>
    </xdr:from>
    <xdr:to>
      <xdr:col>21</xdr:col>
      <xdr:colOff>560331</xdr:colOff>
      <xdr:row>249</xdr:row>
      <xdr:rowOff>141807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8</xdr:col>
      <xdr:colOff>1128</xdr:colOff>
      <xdr:row>232</xdr:row>
      <xdr:rowOff>91660</xdr:rowOff>
    </xdr:from>
    <xdr:to>
      <xdr:col>13</xdr:col>
      <xdr:colOff>741794</xdr:colOff>
      <xdr:row>248</xdr:row>
      <xdr:rowOff>73991</xdr:rowOff>
    </xdr:to>
    <xdr:graphicFrame macro="">
      <xdr:nvGraphicFramePr>
        <xdr:cNvPr id="28" name="2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</xdr:col>
      <xdr:colOff>796135</xdr:colOff>
      <xdr:row>232</xdr:row>
      <xdr:rowOff>44601</xdr:rowOff>
    </xdr:from>
    <xdr:to>
      <xdr:col>7</xdr:col>
      <xdr:colOff>541006</xdr:colOff>
      <xdr:row>246</xdr:row>
      <xdr:rowOff>76502</xdr:rowOff>
    </xdr:to>
    <xdr:graphicFrame macro="">
      <xdr:nvGraphicFramePr>
        <xdr:cNvPr id="30" name="2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</xdr:col>
      <xdr:colOff>343225</xdr:colOff>
      <xdr:row>251</xdr:row>
      <xdr:rowOff>34511</xdr:rowOff>
    </xdr:from>
    <xdr:to>
      <xdr:col>13</xdr:col>
      <xdr:colOff>468093</xdr:colOff>
      <xdr:row>267</xdr:row>
      <xdr:rowOff>139299</xdr:rowOff>
    </xdr:to>
    <xdr:graphicFrame macro="">
      <xdr:nvGraphicFramePr>
        <xdr:cNvPr id="46" name="4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</xdr:col>
      <xdr:colOff>323589</xdr:colOff>
      <xdr:row>209</xdr:row>
      <xdr:rowOff>194154</xdr:rowOff>
    </xdr:from>
    <xdr:to>
      <xdr:col>5</xdr:col>
      <xdr:colOff>469726</xdr:colOff>
      <xdr:row>222</xdr:row>
      <xdr:rowOff>79854</xdr:rowOff>
    </xdr:to>
    <xdr:graphicFrame macro="">
      <xdr:nvGraphicFramePr>
        <xdr:cNvPr id="34" name="3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15</xdr:col>
      <xdr:colOff>239569</xdr:colOff>
      <xdr:row>196</xdr:row>
      <xdr:rowOff>129307</xdr:rowOff>
    </xdr:from>
    <xdr:to>
      <xdr:col>22</xdr:col>
      <xdr:colOff>447387</xdr:colOff>
      <xdr:row>212</xdr:row>
      <xdr:rowOff>14431</xdr:rowOff>
    </xdr:to>
    <xdr:graphicFrame macro="">
      <xdr:nvGraphicFramePr>
        <xdr:cNvPr id="36" name="3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404091</xdr:colOff>
      <xdr:row>229</xdr:row>
      <xdr:rowOff>143740</xdr:rowOff>
    </xdr:from>
    <xdr:to>
      <xdr:col>2</xdr:col>
      <xdr:colOff>430068</xdr:colOff>
      <xdr:row>244</xdr:row>
      <xdr:rowOff>72736</xdr:rowOff>
    </xdr:to>
    <xdr:graphicFrame macro="">
      <xdr:nvGraphicFramePr>
        <xdr:cNvPr id="32" name="3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:DQ27" totalsRowShown="0" dataDxfId="122" tableBorderDxfId="121">
  <autoFilter ref="A1:DQ27"/>
  <tableColumns count="121">
    <tableColumn id="1" name="Columna1" dataDxfId="120" dataCellStyle="Normal 2"/>
    <tableColumn id="2" name="Columna2" dataDxfId="119"/>
    <tableColumn id="3" name="Columna3" dataDxfId="118"/>
    <tableColumn id="4" name="Columna4" dataDxfId="117"/>
    <tableColumn id="5" name="Columna5" dataDxfId="116"/>
    <tableColumn id="6" name="Columna6" dataDxfId="115"/>
    <tableColumn id="7" name="Columna7" dataDxfId="114"/>
    <tableColumn id="8" name="Columna8" dataDxfId="113"/>
    <tableColumn id="9" name="Columna9" dataDxfId="112"/>
    <tableColumn id="10" name="Columna10" dataDxfId="111"/>
    <tableColumn id="11" name="Columna11" dataDxfId="110"/>
    <tableColumn id="12" name="Columna12" dataDxfId="109"/>
    <tableColumn id="13" name="Columna13" dataDxfId="108"/>
    <tableColumn id="14" name="Columna14" dataDxfId="107"/>
    <tableColumn id="15" name="Columna15" dataDxfId="106"/>
    <tableColumn id="16" name="Columna16" dataDxfId="105"/>
    <tableColumn id="17" name="Columna17" dataDxfId="104"/>
    <tableColumn id="18" name="Columna18" dataDxfId="103"/>
    <tableColumn id="19" name="Columna19" dataDxfId="102"/>
    <tableColumn id="20" name="Columna20" dataDxfId="101"/>
    <tableColumn id="21" name="Columna21" dataDxfId="100"/>
    <tableColumn id="22" name="Columna22" dataDxfId="99"/>
    <tableColumn id="23" name="Columna23" dataDxfId="98"/>
    <tableColumn id="24" name="Columna24" dataDxfId="97"/>
    <tableColumn id="25" name="Columna25" dataDxfId="96"/>
    <tableColumn id="26" name="Columna26" dataDxfId="95"/>
    <tableColumn id="27" name="Columna27" dataDxfId="94"/>
    <tableColumn id="28" name="Columna28" dataDxfId="93"/>
    <tableColumn id="29" name="Columna29" dataDxfId="92"/>
    <tableColumn id="30" name="Columna30" dataDxfId="91"/>
    <tableColumn id="31" name="Columna31" dataDxfId="90"/>
    <tableColumn id="32" name="Columna32" dataDxfId="89"/>
    <tableColumn id="33" name="Columna33" dataDxfId="88"/>
    <tableColumn id="34" name="Columna34" dataDxfId="87"/>
    <tableColumn id="35" name="Columna35" dataDxfId="86"/>
    <tableColumn id="36" name="Columna36" dataDxfId="85"/>
    <tableColumn id="37" name="Columna37" dataDxfId="84"/>
    <tableColumn id="38" name="Columna38" dataDxfId="83"/>
    <tableColumn id="39" name="Columna39" dataDxfId="82"/>
    <tableColumn id="40" name="Columna40" dataDxfId="81"/>
    <tableColumn id="41" name="Columna41" dataDxfId="80"/>
    <tableColumn id="42" name="Columna42" dataDxfId="79"/>
    <tableColumn id="43" name="Columna43" dataDxfId="78"/>
    <tableColumn id="44" name="Columna44" dataDxfId="77"/>
    <tableColumn id="45" name="Columna45" dataDxfId="76"/>
    <tableColumn id="46" name="Columna46" dataDxfId="75"/>
    <tableColumn id="47" name="Columna47" dataDxfId="74"/>
    <tableColumn id="48" name="Columna48" dataDxfId="73"/>
    <tableColumn id="49" name="Columna49" dataDxfId="72"/>
    <tableColumn id="50" name="Columna50" dataDxfId="71"/>
    <tableColumn id="51" name="Columna51" dataDxfId="70"/>
    <tableColumn id="52" name="Columna52" dataDxfId="69"/>
    <tableColumn id="53" name="Columna53" dataDxfId="68"/>
    <tableColumn id="54" name="Columna54" dataDxfId="67"/>
    <tableColumn id="55" name="Columna55" dataDxfId="66"/>
    <tableColumn id="56" name="Columna56" dataDxfId="65"/>
    <tableColumn id="57" name="Columna57" dataDxfId="64"/>
    <tableColumn id="58" name="Columna58" dataDxfId="63"/>
    <tableColumn id="59" name="Columna59" dataDxfId="62"/>
    <tableColumn id="60" name="Columna60" dataDxfId="61"/>
    <tableColumn id="61" name="Columna61" dataDxfId="60"/>
    <tableColumn id="62" name="Columna62" dataDxfId="59"/>
    <tableColumn id="63" name="Columna63" dataDxfId="58"/>
    <tableColumn id="64" name="Columna64" dataDxfId="57"/>
    <tableColumn id="65" name="Columna65" dataDxfId="56"/>
    <tableColumn id="66" name="Columna66" dataDxfId="55"/>
    <tableColumn id="67" name="Columna67" dataDxfId="54"/>
    <tableColumn id="68" name="Columna68" dataDxfId="53"/>
    <tableColumn id="69" name="Columna69" dataDxfId="52"/>
    <tableColumn id="70" name="Columna70" dataDxfId="51"/>
    <tableColumn id="71" name="Columna71" dataDxfId="50"/>
    <tableColumn id="72" name="Columna72" dataDxfId="49"/>
    <tableColumn id="73" name="Columna73" dataDxfId="48"/>
    <tableColumn id="74" name="Columna74" dataDxfId="47"/>
    <tableColumn id="75" name="Columna75" dataDxfId="46"/>
    <tableColumn id="76" name="Columna76" dataDxfId="45"/>
    <tableColumn id="77" name="Columna77" dataDxfId="44"/>
    <tableColumn id="78" name="Columna78" dataDxfId="43"/>
    <tableColumn id="79" name="Columna79" dataDxfId="42"/>
    <tableColumn id="80" name="Columna80" dataDxfId="41"/>
    <tableColumn id="81" name="Columna81" dataDxfId="40"/>
    <tableColumn id="82" name="Columna82" dataDxfId="39"/>
    <tableColumn id="83" name="Columna83" dataDxfId="38"/>
    <tableColumn id="84" name="Columna84" dataDxfId="37"/>
    <tableColumn id="85" name="Columna85" dataDxfId="36"/>
    <tableColumn id="86" name="Columna86" dataDxfId="35"/>
    <tableColumn id="87" name="Columna87" dataDxfId="34"/>
    <tableColumn id="88" name="Columna88" dataDxfId="33"/>
    <tableColumn id="89" name="Columna89" dataDxfId="32"/>
    <tableColumn id="90" name="Columna90" dataDxfId="31"/>
    <tableColumn id="91" name="Columna91" dataDxfId="30"/>
    <tableColumn id="92" name="Columna92" dataDxfId="29"/>
    <tableColumn id="93" name="Columna93" dataDxfId="28"/>
    <tableColumn id="94" name="Columna94" dataDxfId="27"/>
    <tableColumn id="95" name="Columna95" dataDxfId="26"/>
    <tableColumn id="96" name="Columna96" dataDxfId="25"/>
    <tableColumn id="97" name="Columna97" dataDxfId="24"/>
    <tableColumn id="98" name="Columna98" dataDxfId="23"/>
    <tableColumn id="99" name="Columna99" dataDxfId="22"/>
    <tableColumn id="100" name="Columna100" dataDxfId="21"/>
    <tableColumn id="101" name="Columna101" dataDxfId="20"/>
    <tableColumn id="102" name="Columna102" dataDxfId="19"/>
    <tableColumn id="103" name="Columna103" dataDxfId="18"/>
    <tableColumn id="104" name="Columna104" dataDxfId="17"/>
    <tableColumn id="105" name="Columna105" dataDxfId="16"/>
    <tableColumn id="106" name="Columna106" dataDxfId="15"/>
    <tableColumn id="107" name="Columna107" dataDxfId="14"/>
    <tableColumn id="108" name="Columna108" dataDxfId="13"/>
    <tableColumn id="109" name="Columna109" dataDxfId="12"/>
    <tableColumn id="110" name="Columna110" dataDxfId="11"/>
    <tableColumn id="111" name="Columna111" dataDxfId="10"/>
    <tableColumn id="112" name="Columna112" dataDxfId="9"/>
    <tableColumn id="113" name="Columna113" dataDxfId="8"/>
    <tableColumn id="114" name="Columna114" dataDxfId="7"/>
    <tableColumn id="115" name="Columna115" dataDxfId="6"/>
    <tableColumn id="116" name="Columna116" dataDxfId="5"/>
    <tableColumn id="117" name="Columna117" dataDxfId="4"/>
    <tableColumn id="118" name="Columna118" dataDxfId="3"/>
    <tableColumn id="119" name="Columna119" dataDxfId="2"/>
    <tableColumn id="120" name="Columna120" dataDxfId="1"/>
    <tableColumn id="121" name="Columna121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17" sqref="D17"/>
    </sheetView>
  </sheetViews>
  <sheetFormatPr baseColWidth="10" defaultRowHeight="15"/>
  <cols>
    <col min="3" max="3" width="15.42578125" customWidth="1"/>
    <col min="4" max="4" width="33" customWidth="1"/>
  </cols>
  <sheetData>
    <row r="1" spans="1:5">
      <c r="A1" s="255" t="s">
        <v>219</v>
      </c>
      <c r="B1" s="256"/>
      <c r="C1" s="256"/>
      <c r="D1" s="256"/>
      <c r="E1" s="257"/>
    </row>
    <row r="2" spans="1:5">
      <c r="A2" s="258" t="s">
        <v>85</v>
      </c>
      <c r="B2" s="259"/>
      <c r="C2" s="259"/>
      <c r="D2" s="259"/>
      <c r="E2" s="260"/>
    </row>
    <row r="3" spans="1:5">
      <c r="A3" s="261" t="s">
        <v>87</v>
      </c>
      <c r="B3" s="262"/>
      <c r="C3" s="262"/>
      <c r="D3" s="262"/>
      <c r="E3" s="263"/>
    </row>
    <row r="4" spans="1:5" ht="55.5" customHeight="1">
      <c r="A4" s="249" t="s">
        <v>84</v>
      </c>
      <c r="B4" s="250"/>
      <c r="C4" s="251"/>
      <c r="D4" s="17" t="s">
        <v>86</v>
      </c>
      <c r="E4" s="18"/>
    </row>
    <row r="5" spans="1:5">
      <c r="A5" s="264" t="s">
        <v>88</v>
      </c>
      <c r="B5" s="265"/>
      <c r="C5" s="265"/>
      <c r="D5" s="265"/>
      <c r="E5" s="266"/>
    </row>
    <row r="6" spans="1:5" ht="55.5" customHeight="1">
      <c r="A6" s="252" t="s">
        <v>166</v>
      </c>
      <c r="B6" s="253"/>
      <c r="C6" s="254"/>
      <c r="D6" s="17" t="s">
        <v>167</v>
      </c>
      <c r="E6" s="18"/>
    </row>
  </sheetData>
  <mergeCells count="6">
    <mergeCell ref="A4:C4"/>
    <mergeCell ref="A6:C6"/>
    <mergeCell ref="A1:E1"/>
    <mergeCell ref="A2:E2"/>
    <mergeCell ref="A3:E3"/>
    <mergeCell ref="A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0"/>
  </sheetPr>
  <dimension ref="A1:DQ285"/>
  <sheetViews>
    <sheetView showOutlineSymbols="0" topLeftCell="BE2" zoomScale="71" zoomScaleNormal="71" workbookViewId="0">
      <selection activeCell="BE16" sqref="BE16"/>
    </sheetView>
  </sheetViews>
  <sheetFormatPr baseColWidth="10" defaultColWidth="11" defaultRowHeight="13.5" outlineLevelCol="1"/>
  <cols>
    <col min="1" max="1" width="12.28515625" style="7" customWidth="1"/>
    <col min="2" max="2" width="12.42578125" style="8" customWidth="1"/>
    <col min="3" max="3" width="12.28515625" style="7" customWidth="1"/>
    <col min="4" max="4" width="41" style="7" customWidth="1"/>
    <col min="5" max="5" width="16.5703125" style="7" bestFit="1" customWidth="1"/>
    <col min="6" max="6" width="16.85546875" style="7" bestFit="1" customWidth="1"/>
    <col min="7" max="8" width="12.28515625" style="8" customWidth="1"/>
    <col min="9" max="9" width="12.28515625" style="8" customWidth="1" outlineLevel="1"/>
    <col min="10" max="10" width="13.28515625" style="8" customWidth="1" outlineLevel="1"/>
    <col min="11" max="11" width="13.28515625" style="7" customWidth="1"/>
    <col min="12" max="12" width="13.28515625" style="89" customWidth="1"/>
    <col min="13" max="23" width="13.28515625" style="7" customWidth="1"/>
    <col min="24" max="24" width="18.140625" style="7" customWidth="1"/>
    <col min="25" max="29" width="13.28515625" style="7" customWidth="1"/>
    <col min="30" max="30" width="17.7109375" style="7" customWidth="1"/>
    <col min="31" max="55" width="13.28515625" style="7" customWidth="1"/>
    <col min="56" max="56" width="14" style="7" customWidth="1"/>
    <col min="57" max="57" width="13.7109375" style="7" customWidth="1"/>
    <col min="58" max="58" width="13.28515625" style="43" customWidth="1"/>
    <col min="59" max="86" width="13.28515625" style="7" customWidth="1"/>
    <col min="87" max="87" width="24.140625" style="7" customWidth="1"/>
    <col min="88" max="88" width="16.5703125" style="7" customWidth="1"/>
    <col min="89" max="89" width="18.140625" style="7" customWidth="1"/>
    <col min="90" max="90" width="23.85546875" style="7" customWidth="1"/>
    <col min="91" max="91" width="13.7109375" style="7" customWidth="1"/>
    <col min="92" max="99" width="13.28515625" style="7" customWidth="1"/>
    <col min="100" max="102" width="14.28515625" style="7" customWidth="1"/>
    <col min="103" max="104" width="21" style="7" customWidth="1"/>
    <col min="105" max="114" width="14.28515625" style="7" customWidth="1"/>
    <col min="115" max="115" width="19.85546875" style="7" customWidth="1"/>
    <col min="116" max="116" width="14.28515625" style="7" customWidth="1"/>
    <col min="117" max="117" width="15" style="7" customWidth="1"/>
    <col min="118" max="120" width="14.28515625" style="7" customWidth="1"/>
    <col min="121" max="121" width="21.140625" style="7" customWidth="1"/>
    <col min="122" max="16384" width="11" style="7"/>
  </cols>
  <sheetData>
    <row r="1" spans="1:121" ht="39" customHeight="1">
      <c r="A1" s="154" t="s">
        <v>276</v>
      </c>
      <c r="B1" s="142" t="s">
        <v>277</v>
      </c>
      <c r="C1" s="142" t="s">
        <v>278</v>
      </c>
      <c r="D1" s="142" t="s">
        <v>279</v>
      </c>
      <c r="E1" s="145" t="s">
        <v>280</v>
      </c>
      <c r="F1" s="142" t="s">
        <v>281</v>
      </c>
      <c r="G1" s="151" t="s">
        <v>282</v>
      </c>
      <c r="H1" s="116" t="s">
        <v>283</v>
      </c>
      <c r="I1" s="116" t="s">
        <v>284</v>
      </c>
      <c r="J1" s="116" t="s">
        <v>285</v>
      </c>
      <c r="K1" s="116" t="s">
        <v>286</v>
      </c>
      <c r="L1" s="116" t="s">
        <v>287</v>
      </c>
      <c r="M1" s="148" t="s">
        <v>288</v>
      </c>
      <c r="N1" s="149" t="s">
        <v>289</v>
      </c>
      <c r="O1" s="150" t="s">
        <v>290</v>
      </c>
      <c r="P1" s="148" t="s">
        <v>291</v>
      </c>
      <c r="Q1" s="149" t="s">
        <v>292</v>
      </c>
      <c r="R1" s="150" t="s">
        <v>293</v>
      </c>
      <c r="S1" s="116" t="s">
        <v>294</v>
      </c>
      <c r="T1" s="118" t="s">
        <v>295</v>
      </c>
      <c r="U1" s="1" t="s">
        <v>296</v>
      </c>
      <c r="V1" s="106" t="s">
        <v>297</v>
      </c>
      <c r="W1" s="122" t="s">
        <v>298</v>
      </c>
      <c r="X1" s="107" t="s">
        <v>299</v>
      </c>
      <c r="Y1" s="113" t="s">
        <v>300</v>
      </c>
      <c r="Z1" s="114" t="s">
        <v>301</v>
      </c>
      <c r="AA1" s="115" t="s">
        <v>302</v>
      </c>
      <c r="AB1" s="113" t="s">
        <v>303</v>
      </c>
      <c r="AC1" s="115" t="s">
        <v>304</v>
      </c>
      <c r="AD1" s="113" t="s">
        <v>305</v>
      </c>
      <c r="AE1" s="114" t="s">
        <v>306</v>
      </c>
      <c r="AF1" s="114" t="s">
        <v>307</v>
      </c>
      <c r="AG1" s="114" t="s">
        <v>308</v>
      </c>
      <c r="AH1" s="114" t="s">
        <v>309</v>
      </c>
      <c r="AI1" s="114" t="s">
        <v>310</v>
      </c>
      <c r="AJ1" s="114" t="s">
        <v>311</v>
      </c>
      <c r="AK1" s="114" t="s">
        <v>312</v>
      </c>
      <c r="AL1" s="114" t="s">
        <v>313</v>
      </c>
      <c r="AM1" s="122" t="s">
        <v>314</v>
      </c>
      <c r="AN1" s="122" t="s">
        <v>315</v>
      </c>
      <c r="AO1" s="122" t="s">
        <v>316</v>
      </c>
      <c r="AP1" s="122" t="s">
        <v>317</v>
      </c>
      <c r="AQ1" s="107" t="s">
        <v>318</v>
      </c>
      <c r="AR1" s="108" t="s">
        <v>319</v>
      </c>
      <c r="AS1" s="109" t="s">
        <v>320</v>
      </c>
      <c r="AT1" s="109" t="s">
        <v>321</v>
      </c>
      <c r="AU1" s="110" t="s">
        <v>322</v>
      </c>
      <c r="AV1" s="106" t="s">
        <v>323</v>
      </c>
      <c r="AW1" s="122" t="s">
        <v>324</v>
      </c>
      <c r="AX1" s="122" t="s">
        <v>325</v>
      </c>
      <c r="AY1" s="107" t="s">
        <v>326</v>
      </c>
      <c r="AZ1" s="108" t="s">
        <v>327</v>
      </c>
      <c r="BA1" s="109" t="s">
        <v>328</v>
      </c>
      <c r="BB1" s="110" t="s">
        <v>329</v>
      </c>
      <c r="BC1" s="123" t="s">
        <v>330</v>
      </c>
      <c r="BD1" s="124" t="s">
        <v>331</v>
      </c>
      <c r="BE1" s="124" t="s">
        <v>332</v>
      </c>
      <c r="BF1" s="125" t="s">
        <v>333</v>
      </c>
      <c r="BG1" s="126" t="s">
        <v>334</v>
      </c>
      <c r="BH1" s="127" t="s">
        <v>335</v>
      </c>
      <c r="BI1" s="9" t="s">
        <v>336</v>
      </c>
      <c r="BJ1" s="10" t="s">
        <v>337</v>
      </c>
      <c r="BK1" s="10" t="s">
        <v>338</v>
      </c>
      <c r="BL1" s="10" t="s">
        <v>339</v>
      </c>
      <c r="BM1" s="10" t="s">
        <v>340</v>
      </c>
      <c r="BN1" s="10" t="s">
        <v>341</v>
      </c>
      <c r="BO1" s="10" t="s">
        <v>342</v>
      </c>
      <c r="BP1" s="10" t="s">
        <v>343</v>
      </c>
      <c r="BQ1" s="10" t="s">
        <v>344</v>
      </c>
      <c r="BR1" s="10" t="s">
        <v>345</v>
      </c>
      <c r="BS1" s="10" t="s">
        <v>346</v>
      </c>
      <c r="BT1" s="10" t="s">
        <v>347</v>
      </c>
      <c r="BU1" s="10" t="s">
        <v>348</v>
      </c>
      <c r="BV1" s="10" t="s">
        <v>349</v>
      </c>
      <c r="BW1" s="10" t="s">
        <v>350</v>
      </c>
      <c r="BX1" s="10" t="s">
        <v>351</v>
      </c>
      <c r="BY1" s="10" t="s">
        <v>352</v>
      </c>
      <c r="BZ1" s="10" t="s">
        <v>353</v>
      </c>
      <c r="CA1" s="10" t="s">
        <v>354</v>
      </c>
      <c r="CB1" s="10" t="s">
        <v>355</v>
      </c>
      <c r="CC1" s="10" t="s">
        <v>356</v>
      </c>
      <c r="CD1" s="10" t="s">
        <v>357</v>
      </c>
      <c r="CE1" s="10" t="s">
        <v>358</v>
      </c>
      <c r="CF1" s="10" t="s">
        <v>359</v>
      </c>
      <c r="CG1" s="10" t="s">
        <v>360</v>
      </c>
      <c r="CH1" s="11" t="s">
        <v>361</v>
      </c>
      <c r="CI1" s="108" t="s">
        <v>362</v>
      </c>
      <c r="CJ1" s="109" t="s">
        <v>363</v>
      </c>
      <c r="CK1" s="109" t="s">
        <v>364</v>
      </c>
      <c r="CL1" s="109" t="s">
        <v>365</v>
      </c>
      <c r="CM1" s="109" t="s">
        <v>366</v>
      </c>
      <c r="CN1" s="110" t="s">
        <v>367</v>
      </c>
      <c r="CO1" s="106" t="s">
        <v>368</v>
      </c>
      <c r="CP1" s="122" t="s">
        <v>369</v>
      </c>
      <c r="CQ1" s="122" t="s">
        <v>370</v>
      </c>
      <c r="CR1" s="122" t="s">
        <v>371</v>
      </c>
      <c r="CS1" s="122" t="s">
        <v>372</v>
      </c>
      <c r="CT1" s="107" t="s">
        <v>373</v>
      </c>
      <c r="CU1" s="113" t="s">
        <v>374</v>
      </c>
      <c r="CV1" s="114" t="s">
        <v>375</v>
      </c>
      <c r="CW1" s="114" t="s">
        <v>376</v>
      </c>
      <c r="CX1" s="114" t="s">
        <v>377</v>
      </c>
      <c r="CY1" s="114" t="s">
        <v>378</v>
      </c>
      <c r="CZ1" s="114" t="s">
        <v>379</v>
      </c>
      <c r="DA1" s="115" t="s">
        <v>380</v>
      </c>
      <c r="DB1" s="113" t="s">
        <v>381</v>
      </c>
      <c r="DC1" s="114" t="s">
        <v>382</v>
      </c>
      <c r="DD1" s="115" t="s">
        <v>383</v>
      </c>
      <c r="DE1" s="113" t="s">
        <v>384</v>
      </c>
      <c r="DF1" s="114" t="s">
        <v>385</v>
      </c>
      <c r="DG1" s="114" t="s">
        <v>386</v>
      </c>
      <c r="DH1" s="115" t="s">
        <v>387</v>
      </c>
      <c r="DI1" s="106" t="s">
        <v>388</v>
      </c>
      <c r="DJ1" s="107" t="s">
        <v>389</v>
      </c>
      <c r="DK1" s="108" t="s">
        <v>390</v>
      </c>
      <c r="DL1" s="109" t="s">
        <v>391</v>
      </c>
      <c r="DM1" s="109" t="s">
        <v>392</v>
      </c>
      <c r="DN1" s="110" t="s">
        <v>393</v>
      </c>
      <c r="DO1" s="106" t="s">
        <v>394</v>
      </c>
      <c r="DP1" s="107" t="s">
        <v>395</v>
      </c>
      <c r="DQ1" s="111" t="s">
        <v>396</v>
      </c>
    </row>
    <row r="2" spans="1:121" ht="62.45" customHeight="1">
      <c r="A2" s="154" t="s">
        <v>0</v>
      </c>
      <c r="B2" s="142" t="s">
        <v>1</v>
      </c>
      <c r="C2" s="142" t="s">
        <v>2</v>
      </c>
      <c r="D2" s="142" t="s">
        <v>3</v>
      </c>
      <c r="E2" s="145" t="s">
        <v>4</v>
      </c>
      <c r="F2" s="142" t="s">
        <v>5</v>
      </c>
      <c r="G2" s="151" t="s">
        <v>6</v>
      </c>
      <c r="H2" s="116" t="s">
        <v>7</v>
      </c>
      <c r="I2" s="116" t="s">
        <v>8</v>
      </c>
      <c r="J2" s="116" t="s">
        <v>9</v>
      </c>
      <c r="K2" s="116" t="s">
        <v>10</v>
      </c>
      <c r="L2" s="116" t="s">
        <v>168</v>
      </c>
      <c r="M2" s="148" t="s">
        <v>79</v>
      </c>
      <c r="N2" s="149"/>
      <c r="O2" s="150"/>
      <c r="P2" s="148" t="s">
        <v>83</v>
      </c>
      <c r="Q2" s="149"/>
      <c r="R2" s="150"/>
      <c r="S2" s="116" t="s">
        <v>11</v>
      </c>
      <c r="T2" s="118" t="s">
        <v>12</v>
      </c>
      <c r="U2" s="1" t="s">
        <v>13</v>
      </c>
      <c r="V2" s="106" t="s">
        <v>15</v>
      </c>
      <c r="W2" s="122"/>
      <c r="X2" s="107"/>
      <c r="Y2" s="113" t="s">
        <v>19</v>
      </c>
      <c r="Z2" s="114"/>
      <c r="AA2" s="115"/>
      <c r="AB2" s="113" t="s">
        <v>171</v>
      </c>
      <c r="AC2" s="115"/>
      <c r="AD2" s="113" t="s">
        <v>172</v>
      </c>
      <c r="AE2" s="114"/>
      <c r="AF2" s="114"/>
      <c r="AG2" s="114"/>
      <c r="AH2" s="114"/>
      <c r="AI2" s="114" t="s">
        <v>178</v>
      </c>
      <c r="AJ2" s="114"/>
      <c r="AK2" s="114"/>
      <c r="AL2" s="114"/>
      <c r="AM2" s="122" t="s">
        <v>184</v>
      </c>
      <c r="AN2" s="122"/>
      <c r="AO2" s="122"/>
      <c r="AP2" s="122"/>
      <c r="AQ2" s="107"/>
      <c r="AR2" s="108" t="s">
        <v>186</v>
      </c>
      <c r="AS2" s="109"/>
      <c r="AT2" s="109"/>
      <c r="AU2" s="110"/>
      <c r="AV2" s="106" t="s">
        <v>187</v>
      </c>
      <c r="AW2" s="122"/>
      <c r="AX2" s="122"/>
      <c r="AY2" s="107"/>
      <c r="AZ2" s="108" t="s">
        <v>188</v>
      </c>
      <c r="BA2" s="109"/>
      <c r="BB2" s="110"/>
      <c r="BC2" s="123" t="s">
        <v>189</v>
      </c>
      <c r="BD2" s="124"/>
      <c r="BE2" s="124"/>
      <c r="BF2" s="125"/>
      <c r="BG2" s="126" t="s">
        <v>190</v>
      </c>
      <c r="BH2" s="127"/>
      <c r="BI2" s="9" t="s">
        <v>191</v>
      </c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1"/>
      <c r="CI2" s="108" t="s">
        <v>197</v>
      </c>
      <c r="CJ2" s="109"/>
      <c r="CK2" s="109"/>
      <c r="CL2" s="109"/>
      <c r="CM2" s="109"/>
      <c r="CN2" s="110"/>
      <c r="CO2" s="106" t="s">
        <v>198</v>
      </c>
      <c r="CP2" s="122"/>
      <c r="CQ2" s="122"/>
      <c r="CR2" s="122"/>
      <c r="CS2" s="122"/>
      <c r="CT2" s="107"/>
      <c r="CU2" s="113" t="s">
        <v>199</v>
      </c>
      <c r="CV2" s="114"/>
      <c r="CW2" s="114"/>
      <c r="CX2" s="114"/>
      <c r="CY2" s="114"/>
      <c r="CZ2" s="114"/>
      <c r="DA2" s="115"/>
      <c r="DB2" s="113" t="s">
        <v>200</v>
      </c>
      <c r="DC2" s="114"/>
      <c r="DD2" s="115"/>
      <c r="DE2" s="113" t="s">
        <v>204</v>
      </c>
      <c r="DF2" s="114"/>
      <c r="DG2" s="114"/>
      <c r="DH2" s="115"/>
      <c r="DI2" s="106" t="s">
        <v>209</v>
      </c>
      <c r="DJ2" s="107"/>
      <c r="DK2" s="108" t="s">
        <v>210</v>
      </c>
      <c r="DL2" s="109"/>
      <c r="DM2" s="109"/>
      <c r="DN2" s="110"/>
      <c r="DO2" s="106" t="s">
        <v>211</v>
      </c>
      <c r="DP2" s="107"/>
      <c r="DQ2" s="111" t="s">
        <v>212</v>
      </c>
    </row>
    <row r="3" spans="1:121" ht="62.25" customHeight="1">
      <c r="A3" s="155"/>
      <c r="B3" s="143"/>
      <c r="C3" s="143"/>
      <c r="D3" s="143"/>
      <c r="E3" s="146"/>
      <c r="F3" s="143"/>
      <c r="G3" s="152"/>
      <c r="H3" s="140"/>
      <c r="I3" s="140"/>
      <c r="J3" s="140"/>
      <c r="K3" s="140"/>
      <c r="L3" s="140"/>
      <c r="M3" s="116" t="s">
        <v>76</v>
      </c>
      <c r="N3" s="116" t="s">
        <v>77</v>
      </c>
      <c r="O3" s="116" t="s">
        <v>78</v>
      </c>
      <c r="P3" s="116" t="s">
        <v>76</v>
      </c>
      <c r="Q3" s="116" t="s">
        <v>77</v>
      </c>
      <c r="R3" s="116" t="s">
        <v>78</v>
      </c>
      <c r="S3" s="140"/>
      <c r="T3" s="141"/>
      <c r="U3" s="118" t="s">
        <v>14</v>
      </c>
      <c r="V3" s="128" t="s">
        <v>16</v>
      </c>
      <c r="W3" s="128" t="s">
        <v>17</v>
      </c>
      <c r="X3" s="128" t="s">
        <v>18</v>
      </c>
      <c r="Y3" s="116" t="s">
        <v>26</v>
      </c>
      <c r="Z3" s="116" t="s">
        <v>27</v>
      </c>
      <c r="AA3" s="116" t="s">
        <v>28</v>
      </c>
      <c r="AB3" s="116" t="s">
        <v>169</v>
      </c>
      <c r="AC3" s="116" t="s">
        <v>170</v>
      </c>
      <c r="AD3" s="116" t="s">
        <v>173</v>
      </c>
      <c r="AE3" s="116" t="s">
        <v>174</v>
      </c>
      <c r="AF3" s="116" t="s">
        <v>175</v>
      </c>
      <c r="AG3" s="116" t="s">
        <v>176</v>
      </c>
      <c r="AH3" s="116" t="s">
        <v>177</v>
      </c>
      <c r="AI3" s="116" t="s">
        <v>179</v>
      </c>
      <c r="AJ3" s="116" t="s">
        <v>180</v>
      </c>
      <c r="AK3" s="116" t="s">
        <v>181</v>
      </c>
      <c r="AL3" s="116" t="s">
        <v>182</v>
      </c>
      <c r="AM3" s="128" t="s">
        <v>183</v>
      </c>
      <c r="AN3" s="128" t="s">
        <v>29</v>
      </c>
      <c r="AO3" s="128" t="s">
        <v>30</v>
      </c>
      <c r="AP3" s="128" t="s">
        <v>31</v>
      </c>
      <c r="AQ3" s="128" t="s">
        <v>185</v>
      </c>
      <c r="AR3" s="116" t="s">
        <v>32</v>
      </c>
      <c r="AS3" s="116" t="s">
        <v>33</v>
      </c>
      <c r="AT3" s="116" t="s">
        <v>34</v>
      </c>
      <c r="AU3" s="116" t="s">
        <v>35</v>
      </c>
      <c r="AV3" s="128" t="s">
        <v>36</v>
      </c>
      <c r="AW3" s="128" t="s">
        <v>37</v>
      </c>
      <c r="AX3" s="128" t="s">
        <v>38</v>
      </c>
      <c r="AY3" s="128" t="s">
        <v>39</v>
      </c>
      <c r="AZ3" s="116" t="s">
        <v>40</v>
      </c>
      <c r="BA3" s="116" t="s">
        <v>41</v>
      </c>
      <c r="BB3" s="116" t="s">
        <v>42</v>
      </c>
      <c r="BC3" s="138" t="s">
        <v>45</v>
      </c>
      <c r="BD3" s="138" t="s">
        <v>46</v>
      </c>
      <c r="BE3" s="138" t="s">
        <v>52</v>
      </c>
      <c r="BF3" s="134" t="s">
        <v>53</v>
      </c>
      <c r="BG3" s="136" t="s">
        <v>43</v>
      </c>
      <c r="BH3" s="136" t="s">
        <v>44</v>
      </c>
      <c r="BI3" s="132" t="s">
        <v>54</v>
      </c>
      <c r="BJ3" s="133"/>
      <c r="BK3" s="132" t="s">
        <v>55</v>
      </c>
      <c r="BL3" s="133"/>
      <c r="BM3" s="132" t="s">
        <v>56</v>
      </c>
      <c r="BN3" s="133"/>
      <c r="BO3" s="130" t="s">
        <v>82</v>
      </c>
      <c r="BP3" s="131"/>
      <c r="BQ3" s="130" t="s">
        <v>57</v>
      </c>
      <c r="BR3" s="131"/>
      <c r="BS3" s="130" t="s">
        <v>58</v>
      </c>
      <c r="BT3" s="131"/>
      <c r="BU3" s="130" t="s">
        <v>59</v>
      </c>
      <c r="BV3" s="131"/>
      <c r="BW3" s="130" t="s">
        <v>60</v>
      </c>
      <c r="BX3" s="131"/>
      <c r="BY3" s="128" t="s">
        <v>61</v>
      </c>
      <c r="BZ3" s="128" t="s">
        <v>62</v>
      </c>
      <c r="CA3" s="128" t="s">
        <v>63</v>
      </c>
      <c r="CB3" s="130" t="s">
        <v>64</v>
      </c>
      <c r="CC3" s="131"/>
      <c r="CD3" s="128" t="s">
        <v>65</v>
      </c>
      <c r="CE3" s="130" t="s">
        <v>66</v>
      </c>
      <c r="CF3" s="131"/>
      <c r="CG3" s="130" t="s">
        <v>67</v>
      </c>
      <c r="CH3" s="131"/>
      <c r="CI3" s="116" t="s">
        <v>68</v>
      </c>
      <c r="CJ3" s="116" t="s">
        <v>192</v>
      </c>
      <c r="CK3" s="116" t="s">
        <v>193</v>
      </c>
      <c r="CL3" s="116" t="s">
        <v>194</v>
      </c>
      <c r="CM3" s="116" t="s">
        <v>195</v>
      </c>
      <c r="CN3" s="116" t="s">
        <v>196</v>
      </c>
      <c r="CO3" s="128" t="s">
        <v>20</v>
      </c>
      <c r="CP3" s="128" t="s">
        <v>21</v>
      </c>
      <c r="CQ3" s="128" t="s">
        <v>22</v>
      </c>
      <c r="CR3" s="128" t="s">
        <v>23</v>
      </c>
      <c r="CS3" s="128" t="s">
        <v>24</v>
      </c>
      <c r="CT3" s="128" t="s">
        <v>217</v>
      </c>
      <c r="CU3" s="116" t="s">
        <v>218</v>
      </c>
      <c r="CV3" s="116" t="s">
        <v>47</v>
      </c>
      <c r="CW3" s="116" t="s">
        <v>48</v>
      </c>
      <c r="CX3" s="116" t="s">
        <v>49</v>
      </c>
      <c r="CY3" s="116" t="s">
        <v>69</v>
      </c>
      <c r="CZ3" s="116" t="s">
        <v>50</v>
      </c>
      <c r="DA3" s="116" t="s">
        <v>70</v>
      </c>
      <c r="DB3" s="116" t="s">
        <v>201</v>
      </c>
      <c r="DC3" s="116" t="s">
        <v>202</v>
      </c>
      <c r="DD3" s="116" t="s">
        <v>203</v>
      </c>
      <c r="DE3" s="116" t="s">
        <v>205</v>
      </c>
      <c r="DF3" s="116" t="s">
        <v>206</v>
      </c>
      <c r="DG3" s="116" t="s">
        <v>207</v>
      </c>
      <c r="DH3" s="116" t="s">
        <v>208</v>
      </c>
      <c r="DI3" s="120" t="s">
        <v>71</v>
      </c>
      <c r="DJ3" s="120" t="s">
        <v>25</v>
      </c>
      <c r="DK3" s="118" t="s">
        <v>74</v>
      </c>
      <c r="DL3" s="118" t="s">
        <v>72</v>
      </c>
      <c r="DM3" s="116" t="s">
        <v>73</v>
      </c>
      <c r="DN3" s="118" t="s">
        <v>75</v>
      </c>
      <c r="DO3" s="120" t="s">
        <v>51</v>
      </c>
      <c r="DP3" s="120" t="s">
        <v>25</v>
      </c>
      <c r="DQ3" s="111"/>
    </row>
    <row r="4" spans="1:121" s="44" customFormat="1" ht="15" customHeight="1">
      <c r="A4" s="156"/>
      <c r="B4" s="144"/>
      <c r="C4" s="144"/>
      <c r="D4" s="144"/>
      <c r="E4" s="147"/>
      <c r="F4" s="144"/>
      <c r="G4" s="153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9"/>
      <c r="U4" s="119"/>
      <c r="V4" s="129"/>
      <c r="W4" s="129"/>
      <c r="X4" s="129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29"/>
      <c r="AN4" s="129"/>
      <c r="AO4" s="129"/>
      <c r="AP4" s="129"/>
      <c r="AQ4" s="129"/>
      <c r="AR4" s="117"/>
      <c r="AS4" s="117"/>
      <c r="AT4" s="117"/>
      <c r="AU4" s="117"/>
      <c r="AV4" s="129"/>
      <c r="AW4" s="129"/>
      <c r="AX4" s="129"/>
      <c r="AY4" s="129"/>
      <c r="AZ4" s="117"/>
      <c r="BA4" s="117"/>
      <c r="BB4" s="117"/>
      <c r="BC4" s="139"/>
      <c r="BD4" s="139"/>
      <c r="BE4" s="139"/>
      <c r="BF4" s="135"/>
      <c r="BG4" s="137"/>
      <c r="BH4" s="137"/>
      <c r="BI4" s="2" t="s">
        <v>80</v>
      </c>
      <c r="BJ4" s="2" t="s">
        <v>81</v>
      </c>
      <c r="BK4" s="2" t="s">
        <v>80</v>
      </c>
      <c r="BL4" s="2" t="s">
        <v>81</v>
      </c>
      <c r="BM4" s="2" t="s">
        <v>80</v>
      </c>
      <c r="BN4" s="2" t="s">
        <v>81</v>
      </c>
      <c r="BO4" s="2" t="s">
        <v>80</v>
      </c>
      <c r="BP4" s="2" t="s">
        <v>81</v>
      </c>
      <c r="BQ4" s="2" t="s">
        <v>80</v>
      </c>
      <c r="BR4" s="2" t="s">
        <v>81</v>
      </c>
      <c r="BS4" s="2" t="s">
        <v>80</v>
      </c>
      <c r="BT4" s="2" t="s">
        <v>81</v>
      </c>
      <c r="BU4" s="2" t="s">
        <v>80</v>
      </c>
      <c r="BV4" s="2" t="s">
        <v>81</v>
      </c>
      <c r="BW4" s="2" t="s">
        <v>80</v>
      </c>
      <c r="BX4" s="2" t="s">
        <v>81</v>
      </c>
      <c r="BY4" s="129"/>
      <c r="BZ4" s="129"/>
      <c r="CA4" s="129"/>
      <c r="CB4" s="2" t="s">
        <v>80</v>
      </c>
      <c r="CC4" s="2" t="s">
        <v>81</v>
      </c>
      <c r="CD4" s="129"/>
      <c r="CE4" s="2" t="s">
        <v>80</v>
      </c>
      <c r="CF4" s="2" t="s">
        <v>81</v>
      </c>
      <c r="CG4" s="2" t="s">
        <v>80</v>
      </c>
      <c r="CH4" s="2" t="s">
        <v>81</v>
      </c>
      <c r="CI4" s="117"/>
      <c r="CJ4" s="117"/>
      <c r="CK4" s="117"/>
      <c r="CL4" s="117"/>
      <c r="CM4" s="117"/>
      <c r="CN4" s="117"/>
      <c r="CO4" s="129"/>
      <c r="CP4" s="129"/>
      <c r="CQ4" s="129"/>
      <c r="CR4" s="129"/>
      <c r="CS4" s="129"/>
      <c r="CT4" s="129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21"/>
      <c r="DJ4" s="121"/>
      <c r="DK4" s="119"/>
      <c r="DL4" s="119"/>
      <c r="DM4" s="117"/>
      <c r="DN4" s="119"/>
      <c r="DO4" s="121"/>
      <c r="DP4" s="121"/>
      <c r="DQ4" s="112"/>
    </row>
    <row r="5" spans="1:121" s="44" customFormat="1" ht="14.25">
      <c r="A5" s="185">
        <v>1</v>
      </c>
      <c r="B5" s="186" t="s">
        <v>222</v>
      </c>
      <c r="C5" s="187">
        <v>3646</v>
      </c>
      <c r="D5" s="188" t="s">
        <v>223</v>
      </c>
      <c r="E5" s="189">
        <v>1030540724</v>
      </c>
      <c r="F5" s="188" t="s">
        <v>224</v>
      </c>
      <c r="G5" s="190" t="s">
        <v>225</v>
      </c>
      <c r="H5" s="191">
        <v>30</v>
      </c>
      <c r="I5" s="191" t="s">
        <v>226</v>
      </c>
      <c r="J5" s="191">
        <v>62</v>
      </c>
      <c r="K5" s="192">
        <f>62/(1.7*1.7)</f>
        <v>21.453287197231838</v>
      </c>
      <c r="L5" s="193" t="s">
        <v>227</v>
      </c>
      <c r="M5" s="191">
        <v>5</v>
      </c>
      <c r="N5" s="191">
        <v>5</v>
      </c>
      <c r="O5" s="191">
        <v>2</v>
      </c>
      <c r="P5" s="191">
        <v>2</v>
      </c>
      <c r="Q5" s="191">
        <v>5</v>
      </c>
      <c r="R5" s="191">
        <v>2</v>
      </c>
      <c r="S5" s="191">
        <v>7</v>
      </c>
      <c r="T5" s="191" t="s">
        <v>228</v>
      </c>
      <c r="U5" s="194">
        <v>43368</v>
      </c>
      <c r="V5" s="195" t="s">
        <v>102</v>
      </c>
      <c r="W5" s="195" t="s">
        <v>102</v>
      </c>
      <c r="X5" s="196" t="s">
        <v>245</v>
      </c>
      <c r="Y5" s="196" t="s">
        <v>102</v>
      </c>
      <c r="Z5" s="196" t="s">
        <v>102</v>
      </c>
      <c r="AA5" s="196" t="s">
        <v>102</v>
      </c>
      <c r="AB5" s="197">
        <v>0</v>
      </c>
      <c r="AC5" s="196">
        <v>0</v>
      </c>
      <c r="AD5" s="191" t="s">
        <v>102</v>
      </c>
      <c r="AE5" s="195">
        <v>0</v>
      </c>
      <c r="AF5" s="195">
        <v>0</v>
      </c>
      <c r="AG5" s="195">
        <v>0</v>
      </c>
      <c r="AH5" s="195">
        <v>0</v>
      </c>
      <c r="AI5" s="195">
        <v>0</v>
      </c>
      <c r="AJ5" s="195">
        <v>0</v>
      </c>
      <c r="AK5" s="195">
        <v>0</v>
      </c>
      <c r="AL5" s="195">
        <v>0</v>
      </c>
      <c r="AM5" s="195" t="s">
        <v>252</v>
      </c>
      <c r="AN5" s="195">
        <v>0</v>
      </c>
      <c r="AO5" s="195">
        <v>0</v>
      </c>
      <c r="AP5" s="195">
        <v>0</v>
      </c>
      <c r="AQ5" s="198" t="s">
        <v>254</v>
      </c>
      <c r="AR5" s="195" t="s">
        <v>102</v>
      </c>
      <c r="AS5" s="195" t="s">
        <v>102</v>
      </c>
      <c r="AT5" s="195" t="s">
        <v>252</v>
      </c>
      <c r="AU5" s="195" t="s">
        <v>102</v>
      </c>
      <c r="AV5" s="195" t="s">
        <v>102</v>
      </c>
      <c r="AW5" s="195" t="s">
        <v>102</v>
      </c>
      <c r="AX5" s="195">
        <v>7</v>
      </c>
      <c r="AY5" s="195" t="s">
        <v>102</v>
      </c>
      <c r="AZ5" s="195"/>
      <c r="BA5" s="195" t="s">
        <v>251</v>
      </c>
      <c r="BB5" s="195"/>
      <c r="BC5" s="195" t="s">
        <v>102</v>
      </c>
      <c r="BD5" s="195" t="s">
        <v>102</v>
      </c>
      <c r="BE5" s="195" t="s">
        <v>102</v>
      </c>
      <c r="BF5" s="195" t="s">
        <v>102</v>
      </c>
      <c r="BG5" s="195" t="s">
        <v>252</v>
      </c>
      <c r="BH5" s="195"/>
      <c r="BI5" s="195">
        <v>10</v>
      </c>
      <c r="BJ5" s="195">
        <v>10</v>
      </c>
      <c r="BK5" s="195">
        <v>7</v>
      </c>
      <c r="BL5" s="195">
        <v>4</v>
      </c>
      <c r="BM5" s="195">
        <v>8</v>
      </c>
      <c r="BN5" s="195">
        <v>6</v>
      </c>
      <c r="BO5" s="195">
        <v>9</v>
      </c>
      <c r="BP5" s="195">
        <v>6</v>
      </c>
      <c r="BQ5" s="195">
        <v>2</v>
      </c>
      <c r="BR5" s="195">
        <v>2</v>
      </c>
      <c r="BS5" s="195">
        <v>5</v>
      </c>
      <c r="BT5" s="195">
        <v>5</v>
      </c>
      <c r="BU5" s="195">
        <v>3</v>
      </c>
      <c r="BV5" s="195">
        <v>3</v>
      </c>
      <c r="BW5" s="195">
        <v>1</v>
      </c>
      <c r="BX5" s="195">
        <v>1</v>
      </c>
      <c r="BY5" s="195">
        <v>10</v>
      </c>
      <c r="BZ5" s="195">
        <v>10</v>
      </c>
      <c r="CA5" s="195">
        <v>8</v>
      </c>
      <c r="CB5" s="195">
        <v>0</v>
      </c>
      <c r="CC5" s="195">
        <v>0</v>
      </c>
      <c r="CD5" s="195">
        <v>5</v>
      </c>
      <c r="CE5" s="195">
        <v>0</v>
      </c>
      <c r="CF5" s="195">
        <v>0</v>
      </c>
      <c r="CG5" s="195">
        <v>0</v>
      </c>
      <c r="CH5" s="195">
        <v>0</v>
      </c>
      <c r="CI5" s="199" t="s">
        <v>260</v>
      </c>
      <c r="CJ5" s="195" t="s">
        <v>260</v>
      </c>
      <c r="CK5" s="195" t="s">
        <v>260</v>
      </c>
      <c r="CL5" s="195" t="s">
        <v>253</v>
      </c>
      <c r="CM5" s="195" t="s">
        <v>272</v>
      </c>
      <c r="CN5" s="195" t="s">
        <v>102</v>
      </c>
      <c r="CO5" s="195" t="s">
        <v>102</v>
      </c>
      <c r="CP5" s="195" t="s">
        <v>102</v>
      </c>
      <c r="CQ5" s="195" t="s">
        <v>102</v>
      </c>
      <c r="CR5" s="195" t="s">
        <v>252</v>
      </c>
      <c r="CS5" s="195" t="s">
        <v>102</v>
      </c>
      <c r="CT5" s="195" t="s">
        <v>252</v>
      </c>
      <c r="CU5" s="195" t="s">
        <v>102</v>
      </c>
      <c r="CV5" s="195" t="s">
        <v>102</v>
      </c>
      <c r="CW5" s="195" t="s">
        <v>102</v>
      </c>
      <c r="CX5" s="195" t="s">
        <v>252</v>
      </c>
      <c r="CY5" s="195" t="s">
        <v>252</v>
      </c>
      <c r="CZ5" s="195" t="s">
        <v>252</v>
      </c>
      <c r="DA5" s="195" t="s">
        <v>102</v>
      </c>
      <c r="DB5" s="195" t="s">
        <v>102</v>
      </c>
      <c r="DC5" s="195" t="s">
        <v>251</v>
      </c>
      <c r="DD5" s="195" t="s">
        <v>102</v>
      </c>
      <c r="DE5" s="195" t="s">
        <v>102</v>
      </c>
      <c r="DF5" s="195" t="s">
        <v>251</v>
      </c>
      <c r="DG5" s="195" t="s">
        <v>102</v>
      </c>
      <c r="DH5" s="195" t="s">
        <v>102</v>
      </c>
      <c r="DI5" s="195" t="s">
        <v>252</v>
      </c>
      <c r="DJ5" s="195"/>
      <c r="DK5" s="195" t="s">
        <v>252</v>
      </c>
      <c r="DL5" s="195" t="s">
        <v>252</v>
      </c>
      <c r="DM5" s="195" t="s">
        <v>102</v>
      </c>
      <c r="DN5" s="195" t="s">
        <v>102</v>
      </c>
      <c r="DO5" s="195" t="s">
        <v>252</v>
      </c>
      <c r="DP5" s="195"/>
      <c r="DQ5" s="200">
        <v>8</v>
      </c>
    </row>
    <row r="6" spans="1:121" s="44" customFormat="1" ht="14.25">
      <c r="A6" s="185">
        <v>2</v>
      </c>
      <c r="B6" s="186" t="s">
        <v>222</v>
      </c>
      <c r="C6" s="187">
        <v>3646</v>
      </c>
      <c r="D6" s="188" t="s">
        <v>229</v>
      </c>
      <c r="E6" s="189">
        <v>1016052580</v>
      </c>
      <c r="F6" s="188" t="s">
        <v>224</v>
      </c>
      <c r="G6" s="190" t="s">
        <v>230</v>
      </c>
      <c r="H6" s="191">
        <v>25</v>
      </c>
      <c r="I6" s="191" t="s">
        <v>231</v>
      </c>
      <c r="J6" s="191">
        <v>60</v>
      </c>
      <c r="K6" s="192">
        <f>60/(1.65*1.65)</f>
        <v>22.03856749311295</v>
      </c>
      <c r="L6" s="193" t="s">
        <v>227</v>
      </c>
      <c r="M6" s="191">
        <v>20</v>
      </c>
      <c r="N6" s="191">
        <v>11</v>
      </c>
      <c r="O6" s="191">
        <v>0</v>
      </c>
      <c r="P6" s="191">
        <v>12</v>
      </c>
      <c r="Q6" s="191">
        <v>11</v>
      </c>
      <c r="R6" s="191">
        <v>0</v>
      </c>
      <c r="S6" s="191">
        <v>7</v>
      </c>
      <c r="T6" s="191" t="s">
        <v>228</v>
      </c>
      <c r="U6" s="194">
        <v>43368</v>
      </c>
      <c r="V6" s="195" t="s">
        <v>102</v>
      </c>
      <c r="W6" s="195" t="s">
        <v>102</v>
      </c>
      <c r="X6" s="195" t="s">
        <v>102</v>
      </c>
      <c r="Y6" s="196" t="s">
        <v>102</v>
      </c>
      <c r="Z6" s="196" t="s">
        <v>102</v>
      </c>
      <c r="AA6" s="196" t="s">
        <v>102</v>
      </c>
      <c r="AB6" s="197">
        <v>0</v>
      </c>
      <c r="AC6" s="196">
        <v>0</v>
      </c>
      <c r="AD6" s="191" t="s">
        <v>102</v>
      </c>
      <c r="AE6" s="195">
        <v>0</v>
      </c>
      <c r="AF6" s="195">
        <v>0</v>
      </c>
      <c r="AG6" s="195">
        <v>0</v>
      </c>
      <c r="AH6" s="195">
        <v>0</v>
      </c>
      <c r="AI6" s="195">
        <v>0</v>
      </c>
      <c r="AJ6" s="195">
        <v>0</v>
      </c>
      <c r="AK6" s="195">
        <v>0</v>
      </c>
      <c r="AL6" s="195">
        <v>0</v>
      </c>
      <c r="AM6" s="195" t="s">
        <v>252</v>
      </c>
      <c r="AN6" s="195">
        <v>0</v>
      </c>
      <c r="AO6" s="195">
        <v>0</v>
      </c>
      <c r="AP6" s="195">
        <v>0</v>
      </c>
      <c r="AQ6" s="198" t="s">
        <v>254</v>
      </c>
      <c r="AR6" s="195" t="s">
        <v>102</v>
      </c>
      <c r="AS6" s="195" t="s">
        <v>102</v>
      </c>
      <c r="AT6" s="195" t="s">
        <v>252</v>
      </c>
      <c r="AU6" s="195" t="s">
        <v>102</v>
      </c>
      <c r="AV6" s="195" t="s">
        <v>102</v>
      </c>
      <c r="AW6" s="195" t="s">
        <v>102</v>
      </c>
      <c r="AX6" s="195">
        <v>7</v>
      </c>
      <c r="AY6" s="195" t="s">
        <v>102</v>
      </c>
      <c r="AZ6" s="195"/>
      <c r="BA6" s="195" t="s">
        <v>251</v>
      </c>
      <c r="BB6" s="195"/>
      <c r="BC6" s="195" t="s">
        <v>102</v>
      </c>
      <c r="BD6" s="195" t="s">
        <v>102</v>
      </c>
      <c r="BE6" s="195" t="s">
        <v>102</v>
      </c>
      <c r="BF6" s="195" t="s">
        <v>102</v>
      </c>
      <c r="BG6" s="195" t="s">
        <v>252</v>
      </c>
      <c r="BH6" s="195"/>
      <c r="BI6" s="195">
        <v>7</v>
      </c>
      <c r="BJ6" s="195">
        <v>2</v>
      </c>
      <c r="BK6" s="195">
        <v>8</v>
      </c>
      <c r="BL6" s="195">
        <v>2</v>
      </c>
      <c r="BM6" s="195">
        <v>8</v>
      </c>
      <c r="BN6" s="195">
        <v>2</v>
      </c>
      <c r="BO6" s="195">
        <v>9</v>
      </c>
      <c r="BP6" s="195">
        <v>2</v>
      </c>
      <c r="BQ6" s="195">
        <v>0</v>
      </c>
      <c r="BR6" s="195">
        <v>0</v>
      </c>
      <c r="BS6" s="195">
        <v>0</v>
      </c>
      <c r="BT6" s="195">
        <v>0</v>
      </c>
      <c r="BU6" s="195">
        <v>0</v>
      </c>
      <c r="BV6" s="195">
        <v>0</v>
      </c>
      <c r="BW6" s="195">
        <v>0</v>
      </c>
      <c r="BX6" s="195">
        <v>0</v>
      </c>
      <c r="BY6" s="195">
        <v>7</v>
      </c>
      <c r="BZ6" s="195">
        <v>8</v>
      </c>
      <c r="CA6" s="195">
        <v>10</v>
      </c>
      <c r="CB6" s="195">
        <v>0</v>
      </c>
      <c r="CC6" s="195">
        <v>0</v>
      </c>
      <c r="CD6" s="195">
        <v>10</v>
      </c>
      <c r="CE6" s="195">
        <v>0</v>
      </c>
      <c r="CF6" s="195">
        <v>0</v>
      </c>
      <c r="CG6" s="195">
        <v>0</v>
      </c>
      <c r="CH6" s="195">
        <v>0</v>
      </c>
      <c r="CI6" s="199" t="s">
        <v>261</v>
      </c>
      <c r="CJ6" s="195" t="s">
        <v>102</v>
      </c>
      <c r="CK6" s="195" t="s">
        <v>102</v>
      </c>
      <c r="CL6" s="195" t="s">
        <v>102</v>
      </c>
      <c r="CM6" s="195" t="s">
        <v>273</v>
      </c>
      <c r="CN6" s="195" t="s">
        <v>102</v>
      </c>
      <c r="CO6" s="195" t="s">
        <v>102</v>
      </c>
      <c r="CP6" s="195" t="s">
        <v>252</v>
      </c>
      <c r="CQ6" s="195" t="s">
        <v>102</v>
      </c>
      <c r="CR6" s="195" t="s">
        <v>102</v>
      </c>
      <c r="CS6" s="195" t="s">
        <v>102</v>
      </c>
      <c r="CT6" s="195" t="s">
        <v>102</v>
      </c>
      <c r="CU6" s="195" t="s">
        <v>102</v>
      </c>
      <c r="CV6" s="195" t="s">
        <v>102</v>
      </c>
      <c r="CW6" s="195" t="s">
        <v>102</v>
      </c>
      <c r="CX6" s="195" t="s">
        <v>252</v>
      </c>
      <c r="CY6" s="195" t="s">
        <v>252</v>
      </c>
      <c r="CZ6" s="195" t="s">
        <v>252</v>
      </c>
      <c r="DA6" s="195" t="s">
        <v>102</v>
      </c>
      <c r="DB6" s="195" t="s">
        <v>102</v>
      </c>
      <c r="DC6" s="195" t="s">
        <v>251</v>
      </c>
      <c r="DD6" s="195" t="s">
        <v>102</v>
      </c>
      <c r="DE6" s="195" t="s">
        <v>251</v>
      </c>
      <c r="DF6" s="195" t="s">
        <v>102</v>
      </c>
      <c r="DG6" s="195" t="s">
        <v>102</v>
      </c>
      <c r="DH6" s="195" t="s">
        <v>102</v>
      </c>
      <c r="DI6" s="195" t="s">
        <v>252</v>
      </c>
      <c r="DJ6" s="195"/>
      <c r="DK6" s="195" t="s">
        <v>252</v>
      </c>
      <c r="DL6" s="195"/>
      <c r="DM6" s="195" t="s">
        <v>252</v>
      </c>
      <c r="DN6" s="195" t="s">
        <v>102</v>
      </c>
      <c r="DO6" s="195" t="s">
        <v>252</v>
      </c>
      <c r="DP6" s="195"/>
      <c r="DQ6" s="201">
        <v>1</v>
      </c>
    </row>
    <row r="7" spans="1:121" s="44" customFormat="1" ht="14.25">
      <c r="A7" s="185">
        <v>3</v>
      </c>
      <c r="B7" s="186" t="s">
        <v>222</v>
      </c>
      <c r="C7" s="187">
        <v>3646</v>
      </c>
      <c r="D7" s="188" t="s">
        <v>232</v>
      </c>
      <c r="E7" s="189">
        <v>1030564526</v>
      </c>
      <c r="F7" s="188" t="s">
        <v>224</v>
      </c>
      <c r="G7" s="202" t="s">
        <v>225</v>
      </c>
      <c r="H7" s="191">
        <v>28</v>
      </c>
      <c r="I7" s="191" t="s">
        <v>233</v>
      </c>
      <c r="J7" s="191">
        <v>65</v>
      </c>
      <c r="K7" s="192">
        <f>65/(1.66*1.66)</f>
        <v>23.588329220496444</v>
      </c>
      <c r="L7" s="193" t="s">
        <v>227</v>
      </c>
      <c r="M7" s="191">
        <v>10</v>
      </c>
      <c r="N7" s="191">
        <v>5</v>
      </c>
      <c r="O7" s="191">
        <v>2</v>
      </c>
      <c r="P7" s="191">
        <v>15</v>
      </c>
      <c r="Q7" s="191">
        <v>5</v>
      </c>
      <c r="R7" s="191">
        <v>2</v>
      </c>
      <c r="S7" s="191">
        <v>7</v>
      </c>
      <c r="T7" s="191" t="s">
        <v>228</v>
      </c>
      <c r="U7" s="194">
        <v>43368</v>
      </c>
      <c r="V7" s="195" t="s">
        <v>102</v>
      </c>
      <c r="W7" s="195" t="s">
        <v>102</v>
      </c>
      <c r="X7" s="195" t="s">
        <v>102</v>
      </c>
      <c r="Y7" s="196" t="s">
        <v>102</v>
      </c>
      <c r="Z7" s="196" t="s">
        <v>102</v>
      </c>
      <c r="AA7" s="196" t="s">
        <v>102</v>
      </c>
      <c r="AB7" s="197">
        <v>0</v>
      </c>
      <c r="AC7" s="196">
        <v>0</v>
      </c>
      <c r="AD7" s="191" t="s">
        <v>102</v>
      </c>
      <c r="AE7" s="195">
        <v>0</v>
      </c>
      <c r="AF7" s="195">
        <v>0</v>
      </c>
      <c r="AG7" s="195">
        <v>0</v>
      </c>
      <c r="AH7" s="195">
        <v>0</v>
      </c>
      <c r="AI7" s="195">
        <v>0</v>
      </c>
      <c r="AJ7" s="195">
        <v>0</v>
      </c>
      <c r="AK7" s="195">
        <v>0</v>
      </c>
      <c r="AL7" s="195">
        <v>0</v>
      </c>
      <c r="AM7" s="195" t="s">
        <v>252</v>
      </c>
      <c r="AN7" s="195">
        <v>0</v>
      </c>
      <c r="AO7" s="195">
        <v>0</v>
      </c>
      <c r="AP7" s="195">
        <v>0</v>
      </c>
      <c r="AQ7" s="198" t="s">
        <v>254</v>
      </c>
      <c r="AR7" s="195" t="s">
        <v>102</v>
      </c>
      <c r="AS7" s="195" t="s">
        <v>102</v>
      </c>
      <c r="AT7" s="195" t="s">
        <v>252</v>
      </c>
      <c r="AU7" s="195" t="s">
        <v>102</v>
      </c>
      <c r="AV7" s="195" t="s">
        <v>102</v>
      </c>
      <c r="AW7" s="195" t="s">
        <v>102</v>
      </c>
      <c r="AX7" s="195">
        <v>7</v>
      </c>
      <c r="AY7" s="195" t="s">
        <v>102</v>
      </c>
      <c r="AZ7" s="195"/>
      <c r="BA7" s="195" t="s">
        <v>251</v>
      </c>
      <c r="BB7" s="195"/>
      <c r="BC7" s="195" t="s">
        <v>102</v>
      </c>
      <c r="BD7" s="195" t="s">
        <v>102</v>
      </c>
      <c r="BE7" s="195" t="s">
        <v>102</v>
      </c>
      <c r="BF7" s="195" t="s">
        <v>102</v>
      </c>
      <c r="BG7" s="195" t="s">
        <v>252</v>
      </c>
      <c r="BH7" s="195"/>
      <c r="BI7" s="195">
        <v>7</v>
      </c>
      <c r="BJ7" s="195">
        <v>9</v>
      </c>
      <c r="BK7" s="195">
        <v>6</v>
      </c>
      <c r="BL7" s="195">
        <v>6</v>
      </c>
      <c r="BM7" s="195">
        <v>3</v>
      </c>
      <c r="BN7" s="195">
        <v>3</v>
      </c>
      <c r="BO7" s="195">
        <v>9</v>
      </c>
      <c r="BP7" s="195">
        <v>9</v>
      </c>
      <c r="BQ7" s="195">
        <v>0</v>
      </c>
      <c r="BR7" s="195">
        <v>0</v>
      </c>
      <c r="BS7" s="195">
        <v>5</v>
      </c>
      <c r="BT7" s="195">
        <v>5</v>
      </c>
      <c r="BU7" s="195">
        <v>0</v>
      </c>
      <c r="BV7" s="195">
        <v>0</v>
      </c>
      <c r="BW7" s="195">
        <v>0</v>
      </c>
      <c r="BX7" s="195">
        <v>0</v>
      </c>
      <c r="BY7" s="195">
        <v>9</v>
      </c>
      <c r="BZ7" s="195">
        <v>7</v>
      </c>
      <c r="CA7" s="195">
        <v>5</v>
      </c>
      <c r="CB7" s="195">
        <v>0</v>
      </c>
      <c r="CC7" s="195">
        <v>0</v>
      </c>
      <c r="CD7" s="195">
        <v>0</v>
      </c>
      <c r="CE7" s="195">
        <v>0</v>
      </c>
      <c r="CF7" s="195">
        <v>0</v>
      </c>
      <c r="CG7" s="195">
        <v>0</v>
      </c>
      <c r="CH7" s="195">
        <v>0</v>
      </c>
      <c r="CI7" s="199" t="s">
        <v>260</v>
      </c>
      <c r="CJ7" s="195" t="s">
        <v>260</v>
      </c>
      <c r="CK7" s="195" t="s">
        <v>102</v>
      </c>
      <c r="CL7" s="195" t="s">
        <v>267</v>
      </c>
      <c r="CM7" s="195" t="s">
        <v>102</v>
      </c>
      <c r="CN7" s="195" t="s">
        <v>102</v>
      </c>
      <c r="CO7" s="195" t="s">
        <v>102</v>
      </c>
      <c r="CP7" s="195" t="s">
        <v>102</v>
      </c>
      <c r="CQ7" s="195" t="s">
        <v>102</v>
      </c>
      <c r="CR7" s="195" t="s">
        <v>252</v>
      </c>
      <c r="CS7" s="195" t="s">
        <v>102</v>
      </c>
      <c r="CT7" s="195" t="s">
        <v>102</v>
      </c>
      <c r="CU7" s="195" t="s">
        <v>102</v>
      </c>
      <c r="CV7" s="195" t="s">
        <v>102</v>
      </c>
      <c r="CW7" s="195" t="s">
        <v>102</v>
      </c>
      <c r="CX7" s="195" t="s">
        <v>252</v>
      </c>
      <c r="CY7" s="195" t="s">
        <v>252</v>
      </c>
      <c r="CZ7" s="195" t="s">
        <v>252</v>
      </c>
      <c r="DA7" s="195" t="s">
        <v>102</v>
      </c>
      <c r="DB7" s="195" t="s">
        <v>102</v>
      </c>
      <c r="DC7" s="195" t="s">
        <v>251</v>
      </c>
      <c r="DD7" s="195" t="s">
        <v>102</v>
      </c>
      <c r="DE7" s="195" t="s">
        <v>102</v>
      </c>
      <c r="DF7" s="195" t="s">
        <v>251</v>
      </c>
      <c r="DG7" s="195" t="s">
        <v>102</v>
      </c>
      <c r="DH7" s="195" t="s">
        <v>102</v>
      </c>
      <c r="DI7" s="195" t="s">
        <v>252</v>
      </c>
      <c r="DJ7" s="195"/>
      <c r="DK7" s="195" t="s">
        <v>252</v>
      </c>
      <c r="DL7" s="195" t="s">
        <v>252</v>
      </c>
      <c r="DM7" s="195" t="s">
        <v>102</v>
      </c>
      <c r="DN7" s="195" t="s">
        <v>102</v>
      </c>
      <c r="DO7" s="195" t="s">
        <v>252</v>
      </c>
      <c r="DP7" s="195"/>
      <c r="DQ7" s="201">
        <v>3</v>
      </c>
    </row>
    <row r="8" spans="1:121" s="44" customFormat="1" ht="14.25">
      <c r="A8" s="185">
        <v>4</v>
      </c>
      <c r="B8" s="186" t="s">
        <v>222</v>
      </c>
      <c r="C8" s="187">
        <v>3646</v>
      </c>
      <c r="D8" s="188" t="s">
        <v>234</v>
      </c>
      <c r="E8" s="189">
        <v>53007520</v>
      </c>
      <c r="F8" s="188" t="s">
        <v>224</v>
      </c>
      <c r="G8" s="202" t="s">
        <v>225</v>
      </c>
      <c r="H8" s="191">
        <v>35</v>
      </c>
      <c r="I8" s="191" t="s">
        <v>226</v>
      </c>
      <c r="J8" s="191">
        <v>57</v>
      </c>
      <c r="K8" s="192">
        <v>19.72</v>
      </c>
      <c r="L8" s="193" t="s">
        <v>227</v>
      </c>
      <c r="M8" s="191">
        <v>5</v>
      </c>
      <c r="N8" s="191">
        <v>5</v>
      </c>
      <c r="O8" s="191">
        <v>5</v>
      </c>
      <c r="P8" s="191">
        <v>10</v>
      </c>
      <c r="Q8" s="191">
        <v>7</v>
      </c>
      <c r="R8" s="191">
        <v>11</v>
      </c>
      <c r="S8" s="191">
        <v>7</v>
      </c>
      <c r="T8" s="191" t="s">
        <v>228</v>
      </c>
      <c r="U8" s="194">
        <v>43368</v>
      </c>
      <c r="V8" s="195" t="s">
        <v>102</v>
      </c>
      <c r="W8" s="195" t="s">
        <v>102</v>
      </c>
      <c r="X8" s="195" t="s">
        <v>102</v>
      </c>
      <c r="Y8" s="196" t="s">
        <v>102</v>
      </c>
      <c r="Z8" s="196" t="s">
        <v>102</v>
      </c>
      <c r="AA8" s="196" t="s">
        <v>102</v>
      </c>
      <c r="AB8" s="197">
        <v>0</v>
      </c>
      <c r="AC8" s="196">
        <v>0</v>
      </c>
      <c r="AD8" s="191" t="s">
        <v>247</v>
      </c>
      <c r="AE8" s="195">
        <v>0</v>
      </c>
      <c r="AF8" s="195">
        <v>0</v>
      </c>
      <c r="AG8" s="195">
        <v>0</v>
      </c>
      <c r="AH8" s="195" t="s">
        <v>251</v>
      </c>
      <c r="AI8" s="195">
        <v>0</v>
      </c>
      <c r="AJ8" s="195">
        <v>0</v>
      </c>
      <c r="AK8" s="195">
        <v>0</v>
      </c>
      <c r="AL8" s="195" t="s">
        <v>251</v>
      </c>
      <c r="AM8" s="195" t="s">
        <v>253</v>
      </c>
      <c r="AN8" s="195">
        <v>0</v>
      </c>
      <c r="AO8" s="195">
        <v>0</v>
      </c>
      <c r="AP8" s="195">
        <v>0</v>
      </c>
      <c r="AQ8" s="198" t="s">
        <v>255</v>
      </c>
      <c r="AR8" s="195" t="s">
        <v>102</v>
      </c>
      <c r="AS8" s="195" t="s">
        <v>102</v>
      </c>
      <c r="AT8" s="195" t="s">
        <v>252</v>
      </c>
      <c r="AU8" s="195" t="s">
        <v>102</v>
      </c>
      <c r="AV8" s="195" t="s">
        <v>102</v>
      </c>
      <c r="AW8" s="195" t="s">
        <v>102</v>
      </c>
      <c r="AX8" s="195">
        <v>7</v>
      </c>
      <c r="AY8" s="195" t="s">
        <v>102</v>
      </c>
      <c r="AZ8" s="195"/>
      <c r="BA8" s="195" t="s">
        <v>251</v>
      </c>
      <c r="BB8" s="195"/>
      <c r="BC8" s="195" t="s">
        <v>102</v>
      </c>
      <c r="BD8" s="195" t="s">
        <v>102</v>
      </c>
      <c r="BE8" s="195" t="s">
        <v>102</v>
      </c>
      <c r="BF8" s="195" t="s">
        <v>102</v>
      </c>
      <c r="BG8" s="195" t="s">
        <v>252</v>
      </c>
      <c r="BH8" s="195"/>
      <c r="BI8" s="195">
        <v>4</v>
      </c>
      <c r="BJ8" s="195">
        <v>8</v>
      </c>
      <c r="BK8" s="195">
        <v>4</v>
      </c>
      <c r="BL8" s="195">
        <v>9</v>
      </c>
      <c r="BM8" s="195">
        <v>3</v>
      </c>
      <c r="BN8" s="195">
        <v>8</v>
      </c>
      <c r="BO8" s="195">
        <v>5</v>
      </c>
      <c r="BP8" s="195">
        <v>9</v>
      </c>
      <c r="BQ8" s="195">
        <v>8</v>
      </c>
      <c r="BR8" s="195">
        <v>1</v>
      </c>
      <c r="BS8" s="195">
        <v>0</v>
      </c>
      <c r="BT8" s="195">
        <v>0</v>
      </c>
      <c r="BU8" s="195">
        <v>8</v>
      </c>
      <c r="BV8" s="195">
        <v>2</v>
      </c>
      <c r="BW8" s="195">
        <v>0</v>
      </c>
      <c r="BX8" s="195">
        <v>0</v>
      </c>
      <c r="BY8" s="195">
        <v>6</v>
      </c>
      <c r="BZ8" s="195">
        <v>10</v>
      </c>
      <c r="CA8" s="195">
        <v>5</v>
      </c>
      <c r="CB8" s="195">
        <v>0</v>
      </c>
      <c r="CC8" s="195">
        <v>0</v>
      </c>
      <c r="CD8" s="195">
        <v>5</v>
      </c>
      <c r="CE8" s="195">
        <v>0</v>
      </c>
      <c r="CF8" s="195">
        <v>0</v>
      </c>
      <c r="CG8" s="195">
        <v>9</v>
      </c>
      <c r="CH8" s="195">
        <v>0</v>
      </c>
      <c r="CI8" s="199" t="s">
        <v>102</v>
      </c>
      <c r="CJ8" s="195" t="s">
        <v>102</v>
      </c>
      <c r="CK8" s="195" t="s">
        <v>260</v>
      </c>
      <c r="CL8" s="195" t="s">
        <v>268</v>
      </c>
      <c r="CM8" s="195" t="s">
        <v>102</v>
      </c>
      <c r="CN8" s="195" t="s">
        <v>102</v>
      </c>
      <c r="CO8" s="195" t="s">
        <v>252</v>
      </c>
      <c r="CP8" s="195" t="s">
        <v>102</v>
      </c>
      <c r="CQ8" s="195" t="s">
        <v>102</v>
      </c>
      <c r="CR8" s="195" t="s">
        <v>102</v>
      </c>
      <c r="CS8" s="195" t="s">
        <v>102</v>
      </c>
      <c r="CT8" s="195" t="s">
        <v>102</v>
      </c>
      <c r="CU8" s="195" t="s">
        <v>102</v>
      </c>
      <c r="CV8" s="195" t="s">
        <v>252</v>
      </c>
      <c r="CW8" s="195" t="s">
        <v>102</v>
      </c>
      <c r="CX8" s="195" t="s">
        <v>102</v>
      </c>
      <c r="CY8" s="195" t="s">
        <v>252</v>
      </c>
      <c r="CZ8" s="195" t="s">
        <v>252</v>
      </c>
      <c r="DA8" s="195" t="s">
        <v>102</v>
      </c>
      <c r="DB8" s="195" t="s">
        <v>102</v>
      </c>
      <c r="DC8" s="195" t="s">
        <v>251</v>
      </c>
      <c r="DD8" s="195" t="s">
        <v>102</v>
      </c>
      <c r="DE8" s="195" t="s">
        <v>251</v>
      </c>
      <c r="DF8" s="195" t="s">
        <v>102</v>
      </c>
      <c r="DG8" s="195" t="s">
        <v>102</v>
      </c>
      <c r="DH8" s="195" t="s">
        <v>102</v>
      </c>
      <c r="DI8" s="195"/>
      <c r="DJ8" s="195" t="s">
        <v>102</v>
      </c>
      <c r="DK8" s="195"/>
      <c r="DL8" s="195"/>
      <c r="DM8" s="195" t="s">
        <v>102</v>
      </c>
      <c r="DN8" s="195" t="s">
        <v>102</v>
      </c>
      <c r="DO8" s="195"/>
      <c r="DP8" s="195" t="s">
        <v>251</v>
      </c>
      <c r="DQ8" s="201">
        <v>0</v>
      </c>
    </row>
    <row r="9" spans="1:121" s="44" customFormat="1" ht="14.25">
      <c r="A9" s="185">
        <v>5</v>
      </c>
      <c r="B9" s="186" t="s">
        <v>222</v>
      </c>
      <c r="C9" s="187">
        <v>3646</v>
      </c>
      <c r="D9" s="188" t="s">
        <v>235</v>
      </c>
      <c r="E9" s="189">
        <v>39771184</v>
      </c>
      <c r="F9" s="188" t="s">
        <v>224</v>
      </c>
      <c r="G9" s="202" t="s">
        <v>225</v>
      </c>
      <c r="H9" s="191">
        <v>42</v>
      </c>
      <c r="I9" s="191" t="s">
        <v>231</v>
      </c>
      <c r="J9" s="191">
        <v>56</v>
      </c>
      <c r="K9" s="192">
        <v>23.43</v>
      </c>
      <c r="L9" s="193" t="s">
        <v>227</v>
      </c>
      <c r="M9" s="191">
        <v>10</v>
      </c>
      <c r="N9" s="191">
        <v>6</v>
      </c>
      <c r="O9" s="191">
        <v>5</v>
      </c>
      <c r="P9" s="191">
        <v>8</v>
      </c>
      <c r="Q9" s="191">
        <v>2</v>
      </c>
      <c r="R9" s="191">
        <v>11</v>
      </c>
      <c r="S9" s="191">
        <v>6</v>
      </c>
      <c r="T9" s="191" t="s">
        <v>228</v>
      </c>
      <c r="U9" s="194">
        <v>43368</v>
      </c>
      <c r="V9" s="195" t="s">
        <v>102</v>
      </c>
      <c r="W9" s="195" t="s">
        <v>102</v>
      </c>
      <c r="X9" s="195" t="s">
        <v>102</v>
      </c>
      <c r="Y9" s="196" t="s">
        <v>102</v>
      </c>
      <c r="Z9" s="196" t="s">
        <v>102</v>
      </c>
      <c r="AA9" s="196" t="s">
        <v>102</v>
      </c>
      <c r="AB9" s="197">
        <v>0</v>
      </c>
      <c r="AC9" s="196">
        <v>0</v>
      </c>
      <c r="AD9" s="191" t="s">
        <v>247</v>
      </c>
      <c r="AE9" s="195">
        <v>0</v>
      </c>
      <c r="AF9" s="195">
        <v>0</v>
      </c>
      <c r="AG9" s="195">
        <v>0</v>
      </c>
      <c r="AH9" s="195" t="s">
        <v>251</v>
      </c>
      <c r="AI9" s="195">
        <v>0</v>
      </c>
      <c r="AJ9" s="195">
        <v>0</v>
      </c>
      <c r="AK9" s="195">
        <v>0</v>
      </c>
      <c r="AL9" s="195" t="s">
        <v>251</v>
      </c>
      <c r="AM9" s="195" t="s">
        <v>252</v>
      </c>
      <c r="AN9" s="195">
        <v>0</v>
      </c>
      <c r="AO9" s="195">
        <v>0</v>
      </c>
      <c r="AP9" s="195">
        <v>0</v>
      </c>
      <c r="AQ9" s="198" t="s">
        <v>256</v>
      </c>
      <c r="AR9" s="195" t="s">
        <v>102</v>
      </c>
      <c r="AS9" s="195" t="s">
        <v>102</v>
      </c>
      <c r="AT9" s="195" t="s">
        <v>252</v>
      </c>
      <c r="AU9" s="195" t="s">
        <v>102</v>
      </c>
      <c r="AV9" s="195" t="s">
        <v>102</v>
      </c>
      <c r="AW9" s="195" t="s">
        <v>102</v>
      </c>
      <c r="AX9" s="195">
        <v>6</v>
      </c>
      <c r="AY9" s="195" t="s">
        <v>102</v>
      </c>
      <c r="AZ9" s="195"/>
      <c r="BA9" s="195" t="s">
        <v>251</v>
      </c>
      <c r="BB9" s="195"/>
      <c r="BC9" s="195" t="s">
        <v>102</v>
      </c>
      <c r="BD9" s="195" t="s">
        <v>102</v>
      </c>
      <c r="BE9" s="195" t="s">
        <v>102</v>
      </c>
      <c r="BF9" s="195" t="s">
        <v>102</v>
      </c>
      <c r="BG9" s="195" t="s">
        <v>252</v>
      </c>
      <c r="BH9" s="195"/>
      <c r="BI9" s="195">
        <v>3</v>
      </c>
      <c r="BJ9" s="195">
        <v>0</v>
      </c>
      <c r="BK9" s="195">
        <v>0</v>
      </c>
      <c r="BL9" s="195">
        <v>0</v>
      </c>
      <c r="BM9" s="195">
        <v>0</v>
      </c>
      <c r="BN9" s="195">
        <v>0</v>
      </c>
      <c r="BO9" s="195">
        <v>0</v>
      </c>
      <c r="BP9" s="195">
        <v>0</v>
      </c>
      <c r="BQ9" s="195">
        <v>0</v>
      </c>
      <c r="BR9" s="195">
        <v>0</v>
      </c>
      <c r="BS9" s="195">
        <v>0</v>
      </c>
      <c r="BT9" s="195">
        <v>0</v>
      </c>
      <c r="BU9" s="195">
        <v>0</v>
      </c>
      <c r="BV9" s="195">
        <v>0</v>
      </c>
      <c r="BW9" s="195">
        <v>0</v>
      </c>
      <c r="BX9" s="195">
        <v>0</v>
      </c>
      <c r="BY9" s="195">
        <v>6</v>
      </c>
      <c r="BZ9" s="195">
        <v>6</v>
      </c>
      <c r="CA9" s="195">
        <v>5</v>
      </c>
      <c r="CB9" s="195">
        <v>0</v>
      </c>
      <c r="CC9" s="195">
        <v>0</v>
      </c>
      <c r="CD9" s="195">
        <v>0</v>
      </c>
      <c r="CE9" s="195">
        <v>0</v>
      </c>
      <c r="CF9" s="195">
        <v>0</v>
      </c>
      <c r="CG9" s="195">
        <v>0</v>
      </c>
      <c r="CH9" s="195">
        <v>0</v>
      </c>
      <c r="CI9" s="199" t="s">
        <v>102</v>
      </c>
      <c r="CJ9" s="195" t="s">
        <v>102</v>
      </c>
      <c r="CK9" s="195" t="s">
        <v>102</v>
      </c>
      <c r="CL9" s="195" t="s">
        <v>102</v>
      </c>
      <c r="CM9" s="195" t="s">
        <v>102</v>
      </c>
      <c r="CN9" s="195" t="s">
        <v>102</v>
      </c>
      <c r="CO9" s="195" t="s">
        <v>102</v>
      </c>
      <c r="CP9" s="195" t="s">
        <v>102</v>
      </c>
      <c r="CQ9" s="195" t="s">
        <v>102</v>
      </c>
      <c r="CR9" s="195" t="s">
        <v>102</v>
      </c>
      <c r="CS9" s="195" t="s">
        <v>102</v>
      </c>
      <c r="CT9" s="195" t="s">
        <v>102</v>
      </c>
      <c r="CU9" s="195" t="s">
        <v>102</v>
      </c>
      <c r="CV9" s="195" t="s">
        <v>252</v>
      </c>
      <c r="CW9" s="195" t="s">
        <v>102</v>
      </c>
      <c r="CX9" s="195" t="s">
        <v>102</v>
      </c>
      <c r="CY9" s="195" t="s">
        <v>252</v>
      </c>
      <c r="CZ9" s="195" t="s">
        <v>102</v>
      </c>
      <c r="DA9" s="195" t="s">
        <v>102</v>
      </c>
      <c r="DB9" s="195" t="s">
        <v>102</v>
      </c>
      <c r="DC9" s="195" t="s">
        <v>102</v>
      </c>
      <c r="DD9" s="195" t="s">
        <v>251</v>
      </c>
      <c r="DE9" s="195" t="s">
        <v>251</v>
      </c>
      <c r="DF9" s="195" t="s">
        <v>102</v>
      </c>
      <c r="DG9" s="195" t="s">
        <v>102</v>
      </c>
      <c r="DH9" s="195" t="s">
        <v>102</v>
      </c>
      <c r="DI9" s="195"/>
      <c r="DJ9" s="195" t="s">
        <v>102</v>
      </c>
      <c r="DK9" s="195"/>
      <c r="DL9" s="195"/>
      <c r="DM9" s="195" t="s">
        <v>102</v>
      </c>
      <c r="DN9" s="195" t="s">
        <v>102</v>
      </c>
      <c r="DO9" s="195"/>
      <c r="DP9" s="195" t="s">
        <v>251</v>
      </c>
      <c r="DQ9" s="201">
        <v>0</v>
      </c>
    </row>
    <row r="10" spans="1:121" s="44" customFormat="1" ht="14.25">
      <c r="A10" s="185">
        <v>6</v>
      </c>
      <c r="B10" s="186" t="s">
        <v>222</v>
      </c>
      <c r="C10" s="187">
        <v>3646</v>
      </c>
      <c r="D10" s="188" t="s">
        <v>236</v>
      </c>
      <c r="E10" s="189">
        <v>52492419</v>
      </c>
      <c r="F10" s="188" t="s">
        <v>224</v>
      </c>
      <c r="G10" s="202" t="s">
        <v>225</v>
      </c>
      <c r="H10" s="191">
        <v>40</v>
      </c>
      <c r="I10" s="191" t="s">
        <v>237</v>
      </c>
      <c r="J10" s="191">
        <v>62</v>
      </c>
      <c r="K10" s="192">
        <v>24.83</v>
      </c>
      <c r="L10" s="193" t="s">
        <v>227</v>
      </c>
      <c r="M10" s="191">
        <v>15</v>
      </c>
      <c r="N10" s="191">
        <v>8</v>
      </c>
      <c r="O10" s="191">
        <v>11</v>
      </c>
      <c r="P10" s="191">
        <v>25</v>
      </c>
      <c r="Q10" s="191">
        <v>4</v>
      </c>
      <c r="R10" s="191">
        <v>11</v>
      </c>
      <c r="S10" s="191">
        <v>8</v>
      </c>
      <c r="T10" s="191" t="s">
        <v>228</v>
      </c>
      <c r="U10" s="194">
        <v>43368</v>
      </c>
      <c r="V10" s="195" t="s">
        <v>102</v>
      </c>
      <c r="W10" s="195" t="s">
        <v>102</v>
      </c>
      <c r="X10" s="195" t="s">
        <v>102</v>
      </c>
      <c r="Y10" s="196" t="s">
        <v>102</v>
      </c>
      <c r="Z10" s="196" t="s">
        <v>102</v>
      </c>
      <c r="AA10" s="196" t="s">
        <v>102</v>
      </c>
      <c r="AB10" s="197">
        <v>0</v>
      </c>
      <c r="AC10" s="196">
        <v>0</v>
      </c>
      <c r="AD10" s="191" t="s">
        <v>248</v>
      </c>
      <c r="AE10" s="195" t="s">
        <v>251</v>
      </c>
      <c r="AF10" s="195">
        <v>0</v>
      </c>
      <c r="AG10" s="195">
        <v>0</v>
      </c>
      <c r="AH10" s="195">
        <v>0</v>
      </c>
      <c r="AI10" s="195">
        <v>0</v>
      </c>
      <c r="AJ10" s="195">
        <v>0</v>
      </c>
      <c r="AK10" s="195" t="s">
        <v>251</v>
      </c>
      <c r="AL10" s="195">
        <v>0</v>
      </c>
      <c r="AM10" s="195" t="s">
        <v>253</v>
      </c>
      <c r="AN10" s="195">
        <v>0</v>
      </c>
      <c r="AO10" s="195">
        <v>0</v>
      </c>
      <c r="AP10" s="195">
        <v>0</v>
      </c>
      <c r="AQ10" s="198" t="s">
        <v>257</v>
      </c>
      <c r="AR10" s="195" t="s">
        <v>102</v>
      </c>
      <c r="AS10" s="195" t="s">
        <v>102</v>
      </c>
      <c r="AT10" s="195" t="s">
        <v>252</v>
      </c>
      <c r="AU10" s="195" t="s">
        <v>102</v>
      </c>
      <c r="AV10" s="195" t="s">
        <v>102</v>
      </c>
      <c r="AW10" s="195" t="s">
        <v>102</v>
      </c>
      <c r="AX10" s="195">
        <v>8</v>
      </c>
      <c r="AY10" s="195" t="s">
        <v>102</v>
      </c>
      <c r="AZ10" s="195"/>
      <c r="BA10" s="195"/>
      <c r="BB10" s="195" t="s">
        <v>251</v>
      </c>
      <c r="BC10" s="195" t="s">
        <v>102</v>
      </c>
      <c r="BD10" s="195" t="s">
        <v>102</v>
      </c>
      <c r="BE10" s="195" t="s">
        <v>102</v>
      </c>
      <c r="BF10" s="195" t="s">
        <v>102</v>
      </c>
      <c r="BG10" s="195" t="s">
        <v>252</v>
      </c>
      <c r="BH10" s="195"/>
      <c r="BI10" s="195">
        <v>1</v>
      </c>
      <c r="BJ10" s="195">
        <v>1</v>
      </c>
      <c r="BK10" s="195">
        <v>3</v>
      </c>
      <c r="BL10" s="195">
        <v>1</v>
      </c>
      <c r="BM10" s="195">
        <v>4</v>
      </c>
      <c r="BN10" s="195">
        <v>1</v>
      </c>
      <c r="BO10" s="195">
        <v>7</v>
      </c>
      <c r="BP10" s="195">
        <v>3</v>
      </c>
      <c r="BQ10" s="195">
        <v>1</v>
      </c>
      <c r="BR10" s="195">
        <v>1</v>
      </c>
      <c r="BS10" s="195">
        <v>3</v>
      </c>
      <c r="BT10" s="195">
        <v>3</v>
      </c>
      <c r="BU10" s="195">
        <v>1</v>
      </c>
      <c r="BV10" s="195">
        <v>1</v>
      </c>
      <c r="BW10" s="195">
        <v>1</v>
      </c>
      <c r="BX10" s="195">
        <v>1</v>
      </c>
      <c r="BY10" s="195">
        <v>4</v>
      </c>
      <c r="BZ10" s="195">
        <v>2</v>
      </c>
      <c r="CA10" s="195">
        <v>5</v>
      </c>
      <c r="CB10" s="195">
        <v>1</v>
      </c>
      <c r="CC10" s="195">
        <v>1</v>
      </c>
      <c r="CD10" s="195">
        <v>5</v>
      </c>
      <c r="CE10" s="195">
        <v>1</v>
      </c>
      <c r="CF10" s="195">
        <v>1</v>
      </c>
      <c r="CG10" s="195">
        <v>1</v>
      </c>
      <c r="CH10" s="195">
        <v>1</v>
      </c>
      <c r="CI10" s="199" t="s">
        <v>262</v>
      </c>
      <c r="CJ10" s="195" t="s">
        <v>262</v>
      </c>
      <c r="CK10" s="195" t="s">
        <v>262</v>
      </c>
      <c r="CL10" s="195" t="s">
        <v>102</v>
      </c>
      <c r="CM10" s="195" t="s">
        <v>102</v>
      </c>
      <c r="CN10" s="195" t="s">
        <v>102</v>
      </c>
      <c r="CO10" s="195" t="s">
        <v>252</v>
      </c>
      <c r="CP10" s="195" t="s">
        <v>252</v>
      </c>
      <c r="CQ10" s="195" t="s">
        <v>102</v>
      </c>
      <c r="CR10" s="195" t="s">
        <v>102</v>
      </c>
      <c r="CS10" s="195" t="s">
        <v>102</v>
      </c>
      <c r="CT10" s="195" t="s">
        <v>102</v>
      </c>
      <c r="CU10" s="195" t="s">
        <v>102</v>
      </c>
      <c r="CV10" s="195" t="s">
        <v>252</v>
      </c>
      <c r="CW10" s="195" t="s">
        <v>102</v>
      </c>
      <c r="CX10" s="195" t="s">
        <v>102</v>
      </c>
      <c r="CY10" s="195" t="s">
        <v>252</v>
      </c>
      <c r="CZ10" s="195" t="s">
        <v>102</v>
      </c>
      <c r="DA10" s="195" t="s">
        <v>102</v>
      </c>
      <c r="DB10" s="195" t="s">
        <v>102</v>
      </c>
      <c r="DC10" s="195" t="s">
        <v>102</v>
      </c>
      <c r="DD10" s="195" t="s">
        <v>251</v>
      </c>
      <c r="DE10" s="195" t="s">
        <v>251</v>
      </c>
      <c r="DF10" s="195" t="s">
        <v>102</v>
      </c>
      <c r="DG10" s="195" t="s">
        <v>102</v>
      </c>
      <c r="DH10" s="195" t="s">
        <v>102</v>
      </c>
      <c r="DI10" s="195" t="s">
        <v>252</v>
      </c>
      <c r="DJ10" s="195"/>
      <c r="DK10" s="195"/>
      <c r="DL10" s="195"/>
      <c r="DM10" s="195" t="s">
        <v>102</v>
      </c>
      <c r="DN10" s="195" t="s">
        <v>274</v>
      </c>
      <c r="DO10" s="195"/>
      <c r="DP10" s="195" t="s">
        <v>251</v>
      </c>
      <c r="DQ10" s="201">
        <v>0</v>
      </c>
    </row>
    <row r="11" spans="1:121" s="44" customFormat="1" ht="14.25">
      <c r="A11" s="185">
        <v>7</v>
      </c>
      <c r="B11" s="186" t="s">
        <v>222</v>
      </c>
      <c r="C11" s="187">
        <v>3646</v>
      </c>
      <c r="D11" s="188" t="s">
        <v>238</v>
      </c>
      <c r="E11" s="189">
        <v>52216646</v>
      </c>
      <c r="F11" s="188" t="s">
        <v>224</v>
      </c>
      <c r="G11" s="202" t="s">
        <v>225</v>
      </c>
      <c r="H11" s="191">
        <v>41</v>
      </c>
      <c r="I11" s="191" t="s">
        <v>239</v>
      </c>
      <c r="J11" s="191">
        <v>60</v>
      </c>
      <c r="K11" s="192">
        <v>23.43</v>
      </c>
      <c r="L11" s="193" t="s">
        <v>227</v>
      </c>
      <c r="M11" s="191">
        <v>20</v>
      </c>
      <c r="N11" s="191">
        <v>3</v>
      </c>
      <c r="O11" s="191">
        <v>11</v>
      </c>
      <c r="P11" s="191">
        <v>11</v>
      </c>
      <c r="Q11" s="191">
        <v>6</v>
      </c>
      <c r="R11" s="191">
        <v>17</v>
      </c>
      <c r="S11" s="191">
        <v>7</v>
      </c>
      <c r="T11" s="191" t="s">
        <v>228</v>
      </c>
      <c r="U11" s="194">
        <v>43368</v>
      </c>
      <c r="V11" s="195" t="s">
        <v>102</v>
      </c>
      <c r="W11" s="195" t="s">
        <v>102</v>
      </c>
      <c r="X11" s="195" t="s">
        <v>102</v>
      </c>
      <c r="Y11" s="195" t="s">
        <v>246</v>
      </c>
      <c r="Z11" s="196" t="s">
        <v>102</v>
      </c>
      <c r="AA11" s="196" t="s">
        <v>102</v>
      </c>
      <c r="AB11" s="197">
        <v>0</v>
      </c>
      <c r="AC11" s="196">
        <v>0</v>
      </c>
      <c r="AD11" s="191" t="s">
        <v>102</v>
      </c>
      <c r="AE11" s="195">
        <v>0</v>
      </c>
      <c r="AF11" s="195">
        <v>0</v>
      </c>
      <c r="AG11" s="195">
        <v>0</v>
      </c>
      <c r="AH11" s="195">
        <v>0</v>
      </c>
      <c r="AI11" s="195">
        <v>0</v>
      </c>
      <c r="AJ11" s="195">
        <v>0</v>
      </c>
      <c r="AK11" s="195">
        <v>0</v>
      </c>
      <c r="AL11" s="195">
        <v>0</v>
      </c>
      <c r="AM11" s="195">
        <v>0</v>
      </c>
      <c r="AN11" s="195">
        <v>0</v>
      </c>
      <c r="AO11" s="195">
        <v>0</v>
      </c>
      <c r="AP11" s="203" t="s">
        <v>251</v>
      </c>
      <c r="AQ11" s="198">
        <v>0</v>
      </c>
      <c r="AR11" s="195" t="s">
        <v>102</v>
      </c>
      <c r="AS11" s="195" t="s">
        <v>102</v>
      </c>
      <c r="AT11" s="195" t="s">
        <v>252</v>
      </c>
      <c r="AU11" s="195" t="s">
        <v>102</v>
      </c>
      <c r="AV11" s="195" t="s">
        <v>102</v>
      </c>
      <c r="AW11" s="195" t="s">
        <v>102</v>
      </c>
      <c r="AX11" s="195">
        <v>7</v>
      </c>
      <c r="AY11" s="195" t="s">
        <v>102</v>
      </c>
      <c r="AZ11" s="195"/>
      <c r="BA11" s="195" t="s">
        <v>251</v>
      </c>
      <c r="BB11" s="195"/>
      <c r="BC11" s="195" t="s">
        <v>102</v>
      </c>
      <c r="BD11" s="195" t="s">
        <v>102</v>
      </c>
      <c r="BE11" s="195" t="s">
        <v>102</v>
      </c>
      <c r="BF11" s="195" t="s">
        <v>102</v>
      </c>
      <c r="BG11" s="195" t="s">
        <v>252</v>
      </c>
      <c r="BH11" s="195"/>
      <c r="BI11" s="195">
        <v>9</v>
      </c>
      <c r="BJ11" s="195">
        <v>5</v>
      </c>
      <c r="BK11" s="195">
        <v>8</v>
      </c>
      <c r="BL11" s="195">
        <v>5</v>
      </c>
      <c r="BM11" s="195">
        <v>5</v>
      </c>
      <c r="BN11" s="195">
        <v>0</v>
      </c>
      <c r="BO11" s="195">
        <v>7</v>
      </c>
      <c r="BP11" s="195">
        <v>0</v>
      </c>
      <c r="BQ11" s="195">
        <v>0</v>
      </c>
      <c r="BR11" s="195">
        <v>0</v>
      </c>
      <c r="BS11" s="195">
        <v>4</v>
      </c>
      <c r="BT11" s="195">
        <v>0</v>
      </c>
      <c r="BU11" s="195">
        <v>4</v>
      </c>
      <c r="BV11" s="195">
        <v>0</v>
      </c>
      <c r="BW11" s="195">
        <v>7</v>
      </c>
      <c r="BX11" s="195">
        <v>0</v>
      </c>
      <c r="BY11" s="195">
        <v>8</v>
      </c>
      <c r="BZ11" s="195">
        <v>9</v>
      </c>
      <c r="CA11" s="195">
        <v>9</v>
      </c>
      <c r="CB11" s="195">
        <v>7</v>
      </c>
      <c r="CC11" s="195">
        <v>0</v>
      </c>
      <c r="CD11" s="195">
        <v>9</v>
      </c>
      <c r="CE11" s="195">
        <v>7</v>
      </c>
      <c r="CF11" s="195">
        <v>7</v>
      </c>
      <c r="CG11" s="195">
        <v>0</v>
      </c>
      <c r="CH11" s="195">
        <v>0</v>
      </c>
      <c r="CI11" s="199" t="s">
        <v>263</v>
      </c>
      <c r="CJ11" s="195" t="s">
        <v>263</v>
      </c>
      <c r="CK11" s="195" t="s">
        <v>263</v>
      </c>
      <c r="CL11" s="195" t="s">
        <v>102</v>
      </c>
      <c r="CM11" s="195" t="s">
        <v>102</v>
      </c>
      <c r="CN11" s="195" t="s">
        <v>102</v>
      </c>
      <c r="CO11" s="195" t="s">
        <v>252</v>
      </c>
      <c r="CP11" s="195" t="s">
        <v>102</v>
      </c>
      <c r="CQ11" s="195" t="s">
        <v>102</v>
      </c>
      <c r="CR11" s="195" t="s">
        <v>102</v>
      </c>
      <c r="CS11" s="195" t="s">
        <v>102</v>
      </c>
      <c r="CT11" s="195" t="s">
        <v>102</v>
      </c>
      <c r="CU11" s="195" t="s">
        <v>102</v>
      </c>
      <c r="CV11" s="195" t="s">
        <v>102</v>
      </c>
      <c r="CW11" s="195" t="s">
        <v>102</v>
      </c>
      <c r="CX11" s="195" t="s">
        <v>252</v>
      </c>
      <c r="CY11" s="195" t="s">
        <v>252</v>
      </c>
      <c r="CZ11" s="195" t="s">
        <v>102</v>
      </c>
      <c r="DA11" s="195" t="s">
        <v>102</v>
      </c>
      <c r="DB11" s="195" t="s">
        <v>102</v>
      </c>
      <c r="DC11" s="195" t="s">
        <v>251</v>
      </c>
      <c r="DD11" s="195" t="s">
        <v>102</v>
      </c>
      <c r="DE11" s="195" t="s">
        <v>251</v>
      </c>
      <c r="DF11" s="195" t="s">
        <v>102</v>
      </c>
      <c r="DG11" s="195" t="s">
        <v>102</v>
      </c>
      <c r="DH11" s="195" t="s">
        <v>102</v>
      </c>
      <c r="DI11" s="195"/>
      <c r="DJ11" s="195" t="s">
        <v>102</v>
      </c>
      <c r="DK11" s="195"/>
      <c r="DL11" s="195"/>
      <c r="DM11" s="195" t="s">
        <v>102</v>
      </c>
      <c r="DN11" s="195" t="s">
        <v>102</v>
      </c>
      <c r="DO11" s="195"/>
      <c r="DP11" s="195" t="s">
        <v>251</v>
      </c>
      <c r="DQ11" s="201">
        <v>0</v>
      </c>
    </row>
    <row r="12" spans="1:121" s="44" customFormat="1" ht="14.25">
      <c r="A12" s="185">
        <v>8</v>
      </c>
      <c r="B12" s="186" t="s">
        <v>222</v>
      </c>
      <c r="C12" s="187">
        <v>3646</v>
      </c>
      <c r="D12" s="188" t="s">
        <v>240</v>
      </c>
      <c r="E12" s="189">
        <v>52207736</v>
      </c>
      <c r="F12" s="188" t="s">
        <v>224</v>
      </c>
      <c r="G12" s="202" t="s">
        <v>225</v>
      </c>
      <c r="H12" s="191">
        <v>42</v>
      </c>
      <c r="I12" s="191" t="s">
        <v>239</v>
      </c>
      <c r="J12" s="191">
        <v>81</v>
      </c>
      <c r="K12" s="192">
        <v>31.64</v>
      </c>
      <c r="L12" s="193" t="s">
        <v>227</v>
      </c>
      <c r="M12" s="191">
        <v>25</v>
      </c>
      <c r="N12" s="191">
        <v>2</v>
      </c>
      <c r="O12" s="191">
        <v>11</v>
      </c>
      <c r="P12" s="191">
        <v>24</v>
      </c>
      <c r="Q12" s="191">
        <v>3</v>
      </c>
      <c r="R12" s="191">
        <v>14</v>
      </c>
      <c r="S12" s="191">
        <v>7</v>
      </c>
      <c r="T12" s="191" t="s">
        <v>228</v>
      </c>
      <c r="U12" s="194">
        <v>43368</v>
      </c>
      <c r="V12" s="195" t="s">
        <v>102</v>
      </c>
      <c r="W12" s="195" t="s">
        <v>102</v>
      </c>
      <c r="X12" s="195" t="s">
        <v>102</v>
      </c>
      <c r="Y12" s="196" t="s">
        <v>102</v>
      </c>
      <c r="Z12" s="196" t="s">
        <v>102</v>
      </c>
      <c r="AA12" s="196" t="s">
        <v>102</v>
      </c>
      <c r="AB12" s="197">
        <v>0</v>
      </c>
      <c r="AC12" s="196">
        <v>0</v>
      </c>
      <c r="AD12" s="191" t="s">
        <v>249</v>
      </c>
      <c r="AE12" s="195" t="s">
        <v>251</v>
      </c>
      <c r="AF12" s="195">
        <v>0</v>
      </c>
      <c r="AG12" s="195">
        <v>0</v>
      </c>
      <c r="AH12" s="195">
        <v>0</v>
      </c>
      <c r="AI12" s="195">
        <v>0</v>
      </c>
      <c r="AJ12" s="195" t="s">
        <v>251</v>
      </c>
      <c r="AK12" s="195">
        <v>0</v>
      </c>
      <c r="AL12" s="195">
        <v>0</v>
      </c>
      <c r="AM12" s="195">
        <v>0</v>
      </c>
      <c r="AN12" s="195">
        <v>0</v>
      </c>
      <c r="AO12" s="195">
        <v>0</v>
      </c>
      <c r="AP12" s="203" t="s">
        <v>251</v>
      </c>
      <c r="AQ12" s="198">
        <v>0</v>
      </c>
      <c r="AR12" s="195" t="s">
        <v>102</v>
      </c>
      <c r="AS12" s="195" t="s">
        <v>102</v>
      </c>
      <c r="AT12" s="195" t="s">
        <v>252</v>
      </c>
      <c r="AU12" s="195" t="s">
        <v>102</v>
      </c>
      <c r="AV12" s="195" t="s">
        <v>102</v>
      </c>
      <c r="AW12" s="195" t="s">
        <v>102</v>
      </c>
      <c r="AX12" s="195">
        <v>7</v>
      </c>
      <c r="AY12" s="195" t="s">
        <v>102</v>
      </c>
      <c r="AZ12" s="195"/>
      <c r="BA12" s="195" t="s">
        <v>251</v>
      </c>
      <c r="BB12" s="195"/>
      <c r="BC12" s="195" t="s">
        <v>102</v>
      </c>
      <c r="BD12" s="195" t="s">
        <v>102</v>
      </c>
      <c r="BE12" s="195" t="s">
        <v>102</v>
      </c>
      <c r="BF12" s="195" t="s">
        <v>102</v>
      </c>
      <c r="BG12" s="195" t="s">
        <v>252</v>
      </c>
      <c r="BH12" s="195"/>
      <c r="BI12" s="195">
        <v>8</v>
      </c>
      <c r="BJ12" s="195">
        <v>4</v>
      </c>
      <c r="BK12" s="195">
        <v>8</v>
      </c>
      <c r="BL12" s="195">
        <v>4</v>
      </c>
      <c r="BM12" s="195">
        <v>7</v>
      </c>
      <c r="BN12" s="195">
        <v>5</v>
      </c>
      <c r="BO12" s="195">
        <v>9</v>
      </c>
      <c r="BP12" s="195">
        <v>4</v>
      </c>
      <c r="BQ12" s="195">
        <v>7</v>
      </c>
      <c r="BR12" s="195">
        <v>1</v>
      </c>
      <c r="BS12" s="195">
        <v>6</v>
      </c>
      <c r="BT12" s="195">
        <v>1</v>
      </c>
      <c r="BU12" s="195">
        <v>7</v>
      </c>
      <c r="BV12" s="195">
        <v>2</v>
      </c>
      <c r="BW12" s="195">
        <v>6</v>
      </c>
      <c r="BX12" s="195">
        <v>2</v>
      </c>
      <c r="BY12" s="195">
        <v>10</v>
      </c>
      <c r="BZ12" s="195">
        <v>9</v>
      </c>
      <c r="CA12" s="195">
        <v>8</v>
      </c>
      <c r="CB12" s="195">
        <v>6</v>
      </c>
      <c r="CC12" s="195">
        <v>1</v>
      </c>
      <c r="CD12" s="195">
        <v>10</v>
      </c>
      <c r="CE12" s="195">
        <v>6</v>
      </c>
      <c r="CF12" s="195">
        <v>6</v>
      </c>
      <c r="CG12" s="195">
        <v>7</v>
      </c>
      <c r="CH12" s="195">
        <v>1</v>
      </c>
      <c r="CI12" s="199" t="s">
        <v>264</v>
      </c>
      <c r="CJ12" s="195" t="s">
        <v>262</v>
      </c>
      <c r="CK12" s="195" t="s">
        <v>266</v>
      </c>
      <c r="CL12" s="195" t="s">
        <v>269</v>
      </c>
      <c r="CM12" s="195" t="s">
        <v>102</v>
      </c>
      <c r="CN12" s="195" t="s">
        <v>102</v>
      </c>
      <c r="CO12" s="195" t="s">
        <v>102</v>
      </c>
      <c r="CP12" s="195" t="s">
        <v>102</v>
      </c>
      <c r="CQ12" s="195" t="s">
        <v>102</v>
      </c>
      <c r="CR12" s="195" t="s">
        <v>252</v>
      </c>
      <c r="CS12" s="195" t="s">
        <v>102</v>
      </c>
      <c r="CT12" s="195" t="s">
        <v>102</v>
      </c>
      <c r="CU12" s="195" t="s">
        <v>102</v>
      </c>
      <c r="CV12" s="195" t="s">
        <v>252</v>
      </c>
      <c r="CW12" s="195" t="s">
        <v>102</v>
      </c>
      <c r="CX12" s="195" t="s">
        <v>252</v>
      </c>
      <c r="CY12" s="195" t="s">
        <v>252</v>
      </c>
      <c r="CZ12" s="195" t="s">
        <v>252</v>
      </c>
      <c r="DA12" s="195" t="s">
        <v>102</v>
      </c>
      <c r="DB12" s="195" t="s">
        <v>102</v>
      </c>
      <c r="DC12" s="195" t="s">
        <v>251</v>
      </c>
      <c r="DD12" s="195" t="s">
        <v>102</v>
      </c>
      <c r="DE12" s="195" t="s">
        <v>102</v>
      </c>
      <c r="DF12" s="195" t="s">
        <v>102</v>
      </c>
      <c r="DG12" s="195" t="s">
        <v>102</v>
      </c>
      <c r="DH12" s="195" t="s">
        <v>251</v>
      </c>
      <c r="DI12" s="195"/>
      <c r="DJ12" s="195" t="s">
        <v>102</v>
      </c>
      <c r="DK12" s="195" t="s">
        <v>252</v>
      </c>
      <c r="DL12" s="195" t="s">
        <v>252</v>
      </c>
      <c r="DM12" s="195" t="s">
        <v>252</v>
      </c>
      <c r="DN12" s="195" t="s">
        <v>102</v>
      </c>
      <c r="DO12" s="195" t="s">
        <v>252</v>
      </c>
      <c r="DP12" s="195"/>
      <c r="DQ12" s="201">
        <v>3</v>
      </c>
    </row>
    <row r="13" spans="1:121" s="44" customFormat="1" ht="14.25">
      <c r="A13" s="185">
        <v>9</v>
      </c>
      <c r="B13" s="186" t="s">
        <v>222</v>
      </c>
      <c r="C13" s="187">
        <v>3646</v>
      </c>
      <c r="D13" s="188" t="s">
        <v>241</v>
      </c>
      <c r="E13" s="189">
        <v>39761990</v>
      </c>
      <c r="F13" s="188" t="s">
        <v>224</v>
      </c>
      <c r="G13" s="202" t="s">
        <v>225</v>
      </c>
      <c r="H13" s="191">
        <v>43</v>
      </c>
      <c r="I13" s="191" t="s">
        <v>237</v>
      </c>
      <c r="J13" s="191">
        <v>60</v>
      </c>
      <c r="K13" s="192">
        <v>24.03</v>
      </c>
      <c r="L13" s="193" t="s">
        <v>227</v>
      </c>
      <c r="M13" s="191">
        <v>15</v>
      </c>
      <c r="N13" s="191">
        <v>1</v>
      </c>
      <c r="O13" s="191">
        <v>12</v>
      </c>
      <c r="P13" s="191">
        <v>21</v>
      </c>
      <c r="Q13" s="191">
        <v>5</v>
      </c>
      <c r="R13" s="191">
        <v>19</v>
      </c>
      <c r="S13" s="191">
        <v>7</v>
      </c>
      <c r="T13" s="191" t="s">
        <v>228</v>
      </c>
      <c r="U13" s="194">
        <v>43368</v>
      </c>
      <c r="V13" s="195" t="s">
        <v>102</v>
      </c>
      <c r="W13" s="195" t="s">
        <v>102</v>
      </c>
      <c r="X13" s="195" t="s">
        <v>102</v>
      </c>
      <c r="Y13" s="196" t="s">
        <v>102</v>
      </c>
      <c r="Z13" s="196" t="s">
        <v>102</v>
      </c>
      <c r="AA13" s="196" t="s">
        <v>102</v>
      </c>
      <c r="AB13" s="197">
        <v>0</v>
      </c>
      <c r="AC13" s="196">
        <v>0</v>
      </c>
      <c r="AD13" s="191" t="s">
        <v>102</v>
      </c>
      <c r="AE13" s="195">
        <v>0</v>
      </c>
      <c r="AF13" s="195">
        <v>0</v>
      </c>
      <c r="AG13" s="195">
        <v>0</v>
      </c>
      <c r="AH13" s="195">
        <v>0</v>
      </c>
      <c r="AI13" s="195">
        <v>0</v>
      </c>
      <c r="AJ13" s="195">
        <v>0</v>
      </c>
      <c r="AK13" s="195">
        <v>0</v>
      </c>
      <c r="AL13" s="195">
        <v>0</v>
      </c>
      <c r="AM13" s="195" t="s">
        <v>252</v>
      </c>
      <c r="AN13" s="195">
        <v>0</v>
      </c>
      <c r="AO13" s="195">
        <v>0</v>
      </c>
      <c r="AP13" s="195">
        <v>0</v>
      </c>
      <c r="AQ13" s="198" t="s">
        <v>258</v>
      </c>
      <c r="AR13" s="195" t="s">
        <v>102</v>
      </c>
      <c r="AS13" s="195" t="s">
        <v>102</v>
      </c>
      <c r="AT13" s="195" t="s">
        <v>102</v>
      </c>
      <c r="AU13" s="195" t="s">
        <v>252</v>
      </c>
      <c r="AV13" s="195" t="s">
        <v>102</v>
      </c>
      <c r="AW13" s="195" t="s">
        <v>102</v>
      </c>
      <c r="AX13" s="195">
        <v>7</v>
      </c>
      <c r="AY13" s="195" t="s">
        <v>102</v>
      </c>
      <c r="AZ13" s="195" t="s">
        <v>251</v>
      </c>
      <c r="BA13" s="195"/>
      <c r="BB13" s="195"/>
      <c r="BC13" s="195" t="s">
        <v>102</v>
      </c>
      <c r="BD13" s="195" t="s">
        <v>102</v>
      </c>
      <c r="BE13" s="195" t="s">
        <v>102</v>
      </c>
      <c r="BF13" s="195" t="s">
        <v>102</v>
      </c>
      <c r="BG13" s="195" t="s">
        <v>252</v>
      </c>
      <c r="BH13" s="195"/>
      <c r="BI13" s="195">
        <v>1</v>
      </c>
      <c r="BJ13" s="195">
        <v>1</v>
      </c>
      <c r="BK13" s="195">
        <v>1</v>
      </c>
      <c r="BL13" s="195">
        <v>1</v>
      </c>
      <c r="BM13" s="195">
        <v>0</v>
      </c>
      <c r="BN13" s="195">
        <v>0</v>
      </c>
      <c r="BO13" s="195">
        <v>4</v>
      </c>
      <c r="BP13" s="195">
        <v>2</v>
      </c>
      <c r="BQ13" s="195">
        <v>0</v>
      </c>
      <c r="BR13" s="195">
        <v>0</v>
      </c>
      <c r="BS13" s="195">
        <v>5</v>
      </c>
      <c r="BT13" s="195">
        <v>5</v>
      </c>
      <c r="BU13" s="195">
        <v>0</v>
      </c>
      <c r="BV13" s="195">
        <v>0</v>
      </c>
      <c r="BW13" s="195">
        <v>0</v>
      </c>
      <c r="BX13" s="195">
        <v>0</v>
      </c>
      <c r="BY13" s="195">
        <v>1</v>
      </c>
      <c r="BZ13" s="195">
        <v>1</v>
      </c>
      <c r="CA13" s="195">
        <v>0</v>
      </c>
      <c r="CB13" s="195">
        <v>0</v>
      </c>
      <c r="CC13" s="195">
        <v>0</v>
      </c>
      <c r="CD13" s="195">
        <v>3</v>
      </c>
      <c r="CE13" s="195">
        <v>0</v>
      </c>
      <c r="CF13" s="195">
        <v>0</v>
      </c>
      <c r="CG13" s="195">
        <v>0</v>
      </c>
      <c r="CH13" s="195">
        <v>0</v>
      </c>
      <c r="CI13" s="199" t="s">
        <v>265</v>
      </c>
      <c r="CJ13" s="195" t="s">
        <v>260</v>
      </c>
      <c r="CK13" s="195" t="s">
        <v>262</v>
      </c>
      <c r="CL13" s="195" t="s">
        <v>270</v>
      </c>
      <c r="CM13" s="195" t="s">
        <v>102</v>
      </c>
      <c r="CN13" s="195" t="s">
        <v>102</v>
      </c>
      <c r="CO13" s="195" t="s">
        <v>102</v>
      </c>
      <c r="CP13" s="195" t="s">
        <v>102</v>
      </c>
      <c r="CQ13" s="195" t="s">
        <v>102</v>
      </c>
      <c r="CR13" s="195" t="s">
        <v>252</v>
      </c>
      <c r="CS13" s="195" t="s">
        <v>102</v>
      </c>
      <c r="CT13" s="195" t="s">
        <v>102</v>
      </c>
      <c r="CU13" s="195" t="s">
        <v>102</v>
      </c>
      <c r="CV13" s="195" t="s">
        <v>102</v>
      </c>
      <c r="CW13" s="195" t="s">
        <v>102</v>
      </c>
      <c r="CX13" s="195" t="s">
        <v>102</v>
      </c>
      <c r="CY13" s="195" t="s">
        <v>252</v>
      </c>
      <c r="CZ13" s="195" t="s">
        <v>102</v>
      </c>
      <c r="DA13" s="195" t="s">
        <v>102</v>
      </c>
      <c r="DB13" s="195" t="s">
        <v>102</v>
      </c>
      <c r="DC13" s="195" t="s">
        <v>102</v>
      </c>
      <c r="DD13" s="195" t="s">
        <v>251</v>
      </c>
      <c r="DE13" s="195" t="s">
        <v>102</v>
      </c>
      <c r="DF13" s="195" t="s">
        <v>251</v>
      </c>
      <c r="DG13" s="195" t="s">
        <v>102</v>
      </c>
      <c r="DH13" s="195" t="s">
        <v>102</v>
      </c>
      <c r="DI13" s="195" t="s">
        <v>252</v>
      </c>
      <c r="DJ13" s="195"/>
      <c r="DK13" s="195" t="s">
        <v>252</v>
      </c>
      <c r="DL13" s="195" t="s">
        <v>252</v>
      </c>
      <c r="DM13" s="195" t="s">
        <v>102</v>
      </c>
      <c r="DN13" s="195" t="s">
        <v>102</v>
      </c>
      <c r="DO13" s="195" t="s">
        <v>252</v>
      </c>
      <c r="DP13" s="195"/>
      <c r="DQ13" s="201">
        <v>2</v>
      </c>
    </row>
    <row r="14" spans="1:121" s="44" customFormat="1" ht="14.25">
      <c r="A14" s="185">
        <v>10</v>
      </c>
      <c r="B14" s="204" t="s">
        <v>222</v>
      </c>
      <c r="C14" s="205">
        <v>3646</v>
      </c>
      <c r="D14" s="206" t="s">
        <v>242</v>
      </c>
      <c r="E14" s="207">
        <v>51820913</v>
      </c>
      <c r="F14" s="206" t="s">
        <v>243</v>
      </c>
      <c r="G14" s="208" t="s">
        <v>225</v>
      </c>
      <c r="H14" s="209">
        <v>52</v>
      </c>
      <c r="I14" s="209" t="s">
        <v>244</v>
      </c>
      <c r="J14" s="209">
        <v>57</v>
      </c>
      <c r="K14" s="192">
        <v>23.72</v>
      </c>
      <c r="L14" s="210" t="s">
        <v>227</v>
      </c>
      <c r="M14" s="209">
        <v>8</v>
      </c>
      <c r="N14" s="209">
        <v>3</v>
      </c>
      <c r="O14" s="209">
        <v>20</v>
      </c>
      <c r="P14" s="209">
        <v>20</v>
      </c>
      <c r="Q14" s="209">
        <v>4</v>
      </c>
      <c r="R14" s="209">
        <v>31</v>
      </c>
      <c r="S14" s="209">
        <v>8</v>
      </c>
      <c r="T14" s="209" t="s">
        <v>228</v>
      </c>
      <c r="U14" s="211">
        <v>43368</v>
      </c>
      <c r="V14" s="212" t="s">
        <v>102</v>
      </c>
      <c r="W14" s="212" t="s">
        <v>245</v>
      </c>
      <c r="X14" s="212" t="s">
        <v>102</v>
      </c>
      <c r="Y14" s="213" t="s">
        <v>102</v>
      </c>
      <c r="Z14" s="213" t="s">
        <v>102</v>
      </c>
      <c r="AA14" s="213" t="s">
        <v>102</v>
      </c>
      <c r="AB14" s="197">
        <v>0</v>
      </c>
      <c r="AC14" s="196">
        <v>0</v>
      </c>
      <c r="AD14" s="209" t="s">
        <v>250</v>
      </c>
      <c r="AE14" s="212">
        <v>0</v>
      </c>
      <c r="AF14" s="212" t="s">
        <v>251</v>
      </c>
      <c r="AG14" s="212">
        <v>0</v>
      </c>
      <c r="AH14" s="212">
        <v>0</v>
      </c>
      <c r="AI14" s="212">
        <v>0</v>
      </c>
      <c r="AJ14" s="212">
        <v>0</v>
      </c>
      <c r="AK14" s="212" t="s">
        <v>251</v>
      </c>
      <c r="AL14" s="212">
        <v>0</v>
      </c>
      <c r="AM14" s="212" t="s">
        <v>253</v>
      </c>
      <c r="AN14" s="212">
        <v>0</v>
      </c>
      <c r="AO14" s="195">
        <v>0</v>
      </c>
      <c r="AP14" s="195">
        <v>0</v>
      </c>
      <c r="AQ14" s="214" t="s">
        <v>259</v>
      </c>
      <c r="AR14" s="212" t="s">
        <v>102</v>
      </c>
      <c r="AS14" s="212" t="s">
        <v>102</v>
      </c>
      <c r="AT14" s="195" t="s">
        <v>252</v>
      </c>
      <c r="AU14" s="212" t="s">
        <v>102</v>
      </c>
      <c r="AV14" s="212" t="s">
        <v>102</v>
      </c>
      <c r="AW14" s="212" t="s">
        <v>102</v>
      </c>
      <c r="AX14" s="212">
        <v>8</v>
      </c>
      <c r="AY14" s="212" t="s">
        <v>102</v>
      </c>
      <c r="AZ14" s="212"/>
      <c r="BA14" s="212" t="s">
        <v>251</v>
      </c>
      <c r="BB14" s="212"/>
      <c r="BC14" s="212" t="s">
        <v>102</v>
      </c>
      <c r="BD14" s="212" t="s">
        <v>102</v>
      </c>
      <c r="BE14" s="212" t="s">
        <v>102</v>
      </c>
      <c r="BF14" s="212" t="s">
        <v>102</v>
      </c>
      <c r="BG14" s="212" t="s">
        <v>252</v>
      </c>
      <c r="BH14" s="212"/>
      <c r="BI14" s="212">
        <v>8</v>
      </c>
      <c r="BJ14" s="212">
        <v>5</v>
      </c>
      <c r="BK14" s="212">
        <v>8</v>
      </c>
      <c r="BL14" s="212">
        <v>5</v>
      </c>
      <c r="BM14" s="212">
        <v>8</v>
      </c>
      <c r="BN14" s="212">
        <v>4</v>
      </c>
      <c r="BO14" s="212">
        <v>8</v>
      </c>
      <c r="BP14" s="212">
        <v>4</v>
      </c>
      <c r="BQ14" s="212">
        <v>3</v>
      </c>
      <c r="BR14" s="212">
        <v>3</v>
      </c>
      <c r="BS14" s="212">
        <v>0</v>
      </c>
      <c r="BT14" s="212">
        <v>9</v>
      </c>
      <c r="BU14" s="212">
        <v>0</v>
      </c>
      <c r="BV14" s="212">
        <v>9</v>
      </c>
      <c r="BW14" s="212">
        <v>0</v>
      </c>
      <c r="BX14" s="212">
        <v>0</v>
      </c>
      <c r="BY14" s="212">
        <v>10</v>
      </c>
      <c r="BZ14" s="212">
        <v>10</v>
      </c>
      <c r="CA14" s="212">
        <v>10</v>
      </c>
      <c r="CB14" s="212">
        <v>9</v>
      </c>
      <c r="CC14" s="212">
        <v>4</v>
      </c>
      <c r="CD14" s="212">
        <v>8</v>
      </c>
      <c r="CE14" s="212">
        <v>4</v>
      </c>
      <c r="CF14" s="212">
        <v>4</v>
      </c>
      <c r="CG14" s="212">
        <v>0</v>
      </c>
      <c r="CH14" s="212">
        <v>0</v>
      </c>
      <c r="CI14" s="215" t="s">
        <v>262</v>
      </c>
      <c r="CJ14" s="212" t="s">
        <v>262</v>
      </c>
      <c r="CK14" s="212" t="s">
        <v>262</v>
      </c>
      <c r="CL14" s="212" t="s">
        <v>271</v>
      </c>
      <c r="CM14" s="212" t="s">
        <v>102</v>
      </c>
      <c r="CN14" s="212" t="s">
        <v>102</v>
      </c>
      <c r="CO14" s="212" t="s">
        <v>252</v>
      </c>
      <c r="CP14" s="212" t="s">
        <v>252</v>
      </c>
      <c r="CQ14" s="212" t="s">
        <v>102</v>
      </c>
      <c r="CR14" s="212" t="s">
        <v>102</v>
      </c>
      <c r="CS14" s="212" t="s">
        <v>102</v>
      </c>
      <c r="CT14" s="212" t="s">
        <v>102</v>
      </c>
      <c r="CU14" s="212" t="s">
        <v>102</v>
      </c>
      <c r="CV14" s="212" t="s">
        <v>102</v>
      </c>
      <c r="CW14" s="212" t="s">
        <v>102</v>
      </c>
      <c r="CX14" s="212" t="s">
        <v>252</v>
      </c>
      <c r="CY14" s="212" t="s">
        <v>252</v>
      </c>
      <c r="CZ14" s="212" t="s">
        <v>252</v>
      </c>
      <c r="DA14" s="212" t="s">
        <v>102</v>
      </c>
      <c r="DB14" s="212" t="s">
        <v>102</v>
      </c>
      <c r="DC14" s="212" t="s">
        <v>102</v>
      </c>
      <c r="DD14" s="212" t="s">
        <v>251</v>
      </c>
      <c r="DE14" s="212" t="s">
        <v>251</v>
      </c>
      <c r="DF14" s="212" t="s">
        <v>102</v>
      </c>
      <c r="DG14" s="212" t="s">
        <v>102</v>
      </c>
      <c r="DH14" s="212" t="s">
        <v>102</v>
      </c>
      <c r="DI14" s="212" t="s">
        <v>252</v>
      </c>
      <c r="DJ14" s="212"/>
      <c r="DK14" s="212" t="s">
        <v>252</v>
      </c>
      <c r="DL14" s="212" t="s">
        <v>252</v>
      </c>
      <c r="DM14" s="212" t="s">
        <v>102</v>
      </c>
      <c r="DN14" s="212" t="s">
        <v>274</v>
      </c>
      <c r="DO14" s="212" t="s">
        <v>252</v>
      </c>
      <c r="DP14" s="212"/>
      <c r="DQ14" s="216" t="s">
        <v>275</v>
      </c>
    </row>
    <row r="15" spans="1:121" s="44" customFormat="1" ht="14.25">
      <c r="A15" s="185">
        <v>11</v>
      </c>
      <c r="B15" s="217" t="s">
        <v>399</v>
      </c>
      <c r="C15" s="218" t="s">
        <v>400</v>
      </c>
      <c r="D15" s="219" t="s">
        <v>401</v>
      </c>
      <c r="E15" s="220">
        <v>1095821931</v>
      </c>
      <c r="F15" s="219" t="s">
        <v>402</v>
      </c>
      <c r="G15" s="221" t="s">
        <v>225</v>
      </c>
      <c r="H15" s="222">
        <v>24</v>
      </c>
      <c r="I15" s="222" t="s">
        <v>231</v>
      </c>
      <c r="J15" s="222">
        <v>62</v>
      </c>
      <c r="K15" s="223">
        <v>24</v>
      </c>
      <c r="L15" s="224" t="s">
        <v>227</v>
      </c>
      <c r="M15" s="247"/>
      <c r="N15" s="247">
        <v>2</v>
      </c>
      <c r="O15" s="247"/>
      <c r="P15" s="247"/>
      <c r="Q15" s="247"/>
      <c r="R15" s="247">
        <v>1</v>
      </c>
      <c r="S15" s="222">
        <v>9</v>
      </c>
      <c r="T15" s="222" t="s">
        <v>228</v>
      </c>
      <c r="U15" s="226">
        <v>43434</v>
      </c>
      <c r="V15" s="227" t="s">
        <v>102</v>
      </c>
      <c r="W15" s="227" t="s">
        <v>102</v>
      </c>
      <c r="X15" s="227" t="s">
        <v>102</v>
      </c>
      <c r="Y15" s="197" t="s">
        <v>102</v>
      </c>
      <c r="Z15" s="197" t="s">
        <v>102</v>
      </c>
      <c r="AA15" s="197" t="s">
        <v>102</v>
      </c>
      <c r="AB15" s="197">
        <v>0</v>
      </c>
      <c r="AC15" s="196">
        <v>0</v>
      </c>
      <c r="AD15" s="222" t="s">
        <v>102</v>
      </c>
      <c r="AE15" s="212">
        <v>0</v>
      </c>
      <c r="AF15" s="195">
        <v>0</v>
      </c>
      <c r="AG15" s="212">
        <v>0</v>
      </c>
      <c r="AH15" s="212">
        <v>0</v>
      </c>
      <c r="AI15" s="212">
        <v>0</v>
      </c>
      <c r="AJ15" s="195">
        <v>0</v>
      </c>
      <c r="AK15" s="195">
        <v>0</v>
      </c>
      <c r="AL15" s="227" t="s">
        <v>102</v>
      </c>
      <c r="AM15" s="195">
        <v>0</v>
      </c>
      <c r="AN15" s="228">
        <v>0</v>
      </c>
      <c r="AO15" s="195">
        <v>0</v>
      </c>
      <c r="AP15" s="203" t="s">
        <v>251</v>
      </c>
      <c r="AQ15" s="229">
        <v>0</v>
      </c>
      <c r="AR15" s="212" t="s">
        <v>102</v>
      </c>
      <c r="AS15" s="212" t="s">
        <v>102</v>
      </c>
      <c r="AT15" s="227" t="s">
        <v>102</v>
      </c>
      <c r="AU15" s="195" t="s">
        <v>252</v>
      </c>
      <c r="AV15" s="212" t="s">
        <v>102</v>
      </c>
      <c r="AW15" s="212" t="s">
        <v>102</v>
      </c>
      <c r="AX15" s="212" t="s">
        <v>102</v>
      </c>
      <c r="AY15" s="227" t="s">
        <v>252</v>
      </c>
      <c r="AZ15" s="227"/>
      <c r="BA15" s="227" t="s">
        <v>251</v>
      </c>
      <c r="BB15" s="227"/>
      <c r="BC15" s="227" t="s">
        <v>102</v>
      </c>
      <c r="BD15" s="227" t="s">
        <v>102</v>
      </c>
      <c r="BE15" s="227" t="s">
        <v>102</v>
      </c>
      <c r="BF15" s="227" t="s">
        <v>102</v>
      </c>
      <c r="BG15" s="227" t="s">
        <v>252</v>
      </c>
      <c r="BH15" s="227"/>
      <c r="BI15" s="227">
        <v>0</v>
      </c>
      <c r="BJ15" s="227">
        <v>0</v>
      </c>
      <c r="BK15" s="227">
        <v>0</v>
      </c>
      <c r="BL15" s="227">
        <v>0</v>
      </c>
      <c r="BM15" s="227">
        <v>0</v>
      </c>
      <c r="BN15" s="227">
        <v>0</v>
      </c>
      <c r="BO15" s="227">
        <v>7</v>
      </c>
      <c r="BP15" s="227">
        <v>0</v>
      </c>
      <c r="BQ15" s="195">
        <v>0</v>
      </c>
      <c r="BR15" s="195">
        <v>0</v>
      </c>
      <c r="BS15" s="195">
        <v>0</v>
      </c>
      <c r="BT15" s="195">
        <v>0</v>
      </c>
      <c r="BU15" s="195">
        <v>0</v>
      </c>
      <c r="BV15" s="195">
        <v>0</v>
      </c>
      <c r="BW15" s="195">
        <v>0</v>
      </c>
      <c r="BX15" s="195">
        <v>0</v>
      </c>
      <c r="BY15" s="195">
        <v>0</v>
      </c>
      <c r="BZ15" s="227">
        <v>4</v>
      </c>
      <c r="CA15" s="195">
        <v>0</v>
      </c>
      <c r="CB15" s="195">
        <v>0</v>
      </c>
      <c r="CC15" s="195">
        <v>0</v>
      </c>
      <c r="CD15" s="195">
        <v>0</v>
      </c>
      <c r="CE15" s="195">
        <v>0</v>
      </c>
      <c r="CF15" s="195">
        <v>0</v>
      </c>
      <c r="CG15" s="195">
        <v>0</v>
      </c>
      <c r="CH15" s="195">
        <v>0</v>
      </c>
      <c r="CI15" s="230" t="s">
        <v>102</v>
      </c>
      <c r="CJ15" s="227" t="s">
        <v>102</v>
      </c>
      <c r="CK15" s="227" t="s">
        <v>102</v>
      </c>
      <c r="CL15" s="227" t="s">
        <v>102</v>
      </c>
      <c r="CM15" s="227" t="s">
        <v>102</v>
      </c>
      <c r="CN15" s="227" t="s">
        <v>102</v>
      </c>
      <c r="CO15" s="227" t="s">
        <v>252</v>
      </c>
      <c r="CP15" s="227" t="s">
        <v>102</v>
      </c>
      <c r="CQ15" s="227" t="s">
        <v>102</v>
      </c>
      <c r="CR15" s="227" t="s">
        <v>102</v>
      </c>
      <c r="CS15" s="227" t="s">
        <v>102</v>
      </c>
      <c r="CT15" s="227" t="s">
        <v>102</v>
      </c>
      <c r="CU15" s="227" t="s">
        <v>102</v>
      </c>
      <c r="CV15" s="227" t="s">
        <v>252</v>
      </c>
      <c r="CW15" s="227" t="s">
        <v>102</v>
      </c>
      <c r="CX15" s="227" t="s">
        <v>102</v>
      </c>
      <c r="CY15" s="227" t="s">
        <v>252</v>
      </c>
      <c r="CZ15" s="227" t="s">
        <v>102</v>
      </c>
      <c r="DA15" s="227" t="s">
        <v>102</v>
      </c>
      <c r="DB15" s="227" t="s">
        <v>252</v>
      </c>
      <c r="DC15" s="227" t="s">
        <v>102</v>
      </c>
      <c r="DD15" s="227" t="s">
        <v>102</v>
      </c>
      <c r="DE15" s="227" t="s">
        <v>252</v>
      </c>
      <c r="DF15" s="227" t="s">
        <v>102</v>
      </c>
      <c r="DG15" s="227" t="s">
        <v>102</v>
      </c>
      <c r="DH15" s="227" t="s">
        <v>102</v>
      </c>
      <c r="DI15" s="227"/>
      <c r="DJ15" s="227" t="s">
        <v>102</v>
      </c>
      <c r="DK15" s="227"/>
      <c r="DL15" s="227"/>
      <c r="DM15" s="227" t="s">
        <v>102</v>
      </c>
      <c r="DN15" s="227" t="s">
        <v>102</v>
      </c>
      <c r="DO15" s="227"/>
      <c r="DP15" s="227" t="s">
        <v>251</v>
      </c>
      <c r="DQ15" s="231">
        <v>0</v>
      </c>
    </row>
    <row r="16" spans="1:121" s="44" customFormat="1" ht="14.25">
      <c r="A16" s="185">
        <v>12</v>
      </c>
      <c r="B16" s="217" t="s">
        <v>399</v>
      </c>
      <c r="C16" s="218" t="s">
        <v>400</v>
      </c>
      <c r="D16" s="219" t="s">
        <v>403</v>
      </c>
      <c r="E16" s="220">
        <v>79801297</v>
      </c>
      <c r="F16" s="219" t="s">
        <v>404</v>
      </c>
      <c r="G16" s="221" t="s">
        <v>230</v>
      </c>
      <c r="H16" s="222">
        <v>42</v>
      </c>
      <c r="I16" s="222" t="s">
        <v>226</v>
      </c>
      <c r="J16" s="222">
        <v>80</v>
      </c>
      <c r="K16" s="223">
        <v>27</v>
      </c>
      <c r="L16" s="224" t="s">
        <v>227</v>
      </c>
      <c r="M16" s="247"/>
      <c r="N16" s="248"/>
      <c r="O16" s="248">
        <v>6</v>
      </c>
      <c r="P16" s="248"/>
      <c r="Q16" s="248"/>
      <c r="R16" s="248">
        <v>18</v>
      </c>
      <c r="S16" s="222">
        <v>6</v>
      </c>
      <c r="T16" s="222" t="s">
        <v>228</v>
      </c>
      <c r="U16" s="226">
        <v>43434</v>
      </c>
      <c r="V16" s="227" t="s">
        <v>102</v>
      </c>
      <c r="W16" s="227" t="s">
        <v>102</v>
      </c>
      <c r="X16" s="227" t="s">
        <v>102</v>
      </c>
      <c r="Y16" s="197" t="s">
        <v>102</v>
      </c>
      <c r="Z16" s="197" t="s">
        <v>102</v>
      </c>
      <c r="AA16" s="197" t="s">
        <v>102</v>
      </c>
      <c r="AB16" s="197">
        <v>0</v>
      </c>
      <c r="AC16" s="196">
        <v>0</v>
      </c>
      <c r="AD16" s="222" t="s">
        <v>405</v>
      </c>
      <c r="AE16" s="212">
        <v>0</v>
      </c>
      <c r="AF16" s="195">
        <v>0</v>
      </c>
      <c r="AG16" s="227" t="s">
        <v>251</v>
      </c>
      <c r="AH16" s="212">
        <v>0</v>
      </c>
      <c r="AI16" s="212">
        <v>0</v>
      </c>
      <c r="AJ16" s="195">
        <v>0</v>
      </c>
      <c r="AK16" s="195">
        <v>0</v>
      </c>
      <c r="AL16" s="227" t="s">
        <v>251</v>
      </c>
      <c r="AM16" s="195">
        <v>0</v>
      </c>
      <c r="AN16" s="228">
        <v>0</v>
      </c>
      <c r="AO16" s="195">
        <v>0</v>
      </c>
      <c r="AP16" s="195">
        <v>0</v>
      </c>
      <c r="AQ16" s="229" t="s">
        <v>259</v>
      </c>
      <c r="AR16" s="212" t="s">
        <v>102</v>
      </c>
      <c r="AS16" s="212" t="s">
        <v>102</v>
      </c>
      <c r="AT16" s="195" t="s">
        <v>252</v>
      </c>
      <c r="AU16" s="227" t="s">
        <v>102</v>
      </c>
      <c r="AV16" s="212" t="s">
        <v>102</v>
      </c>
      <c r="AW16" s="212" t="s">
        <v>102</v>
      </c>
      <c r="AX16" s="227">
        <v>8</v>
      </c>
      <c r="AY16" s="227" t="s">
        <v>102</v>
      </c>
      <c r="AZ16" s="227"/>
      <c r="BA16" s="227" t="s">
        <v>251</v>
      </c>
      <c r="BB16" s="227"/>
      <c r="BC16" s="227" t="s">
        <v>251</v>
      </c>
      <c r="BD16" s="227" t="s">
        <v>102</v>
      </c>
      <c r="BE16" s="227" t="s">
        <v>102</v>
      </c>
      <c r="BF16" s="227" t="s">
        <v>102</v>
      </c>
      <c r="BG16" s="227" t="s">
        <v>252</v>
      </c>
      <c r="BH16" s="227"/>
      <c r="BI16" s="227">
        <v>0</v>
      </c>
      <c r="BJ16" s="227">
        <v>0</v>
      </c>
      <c r="BK16" s="227">
        <v>7</v>
      </c>
      <c r="BL16" s="227">
        <v>0</v>
      </c>
      <c r="BM16" s="227">
        <v>8</v>
      </c>
      <c r="BN16" s="227">
        <v>0</v>
      </c>
      <c r="BO16" s="227">
        <v>5</v>
      </c>
      <c r="BP16" s="227">
        <v>0</v>
      </c>
      <c r="BQ16" s="195">
        <v>0</v>
      </c>
      <c r="BR16" s="195">
        <v>0</v>
      </c>
      <c r="BS16" s="195">
        <v>0</v>
      </c>
      <c r="BT16" s="195">
        <v>0</v>
      </c>
      <c r="BU16" s="195">
        <v>0</v>
      </c>
      <c r="BV16" s="195">
        <v>0</v>
      </c>
      <c r="BW16" s="195">
        <v>0</v>
      </c>
      <c r="BX16" s="195">
        <v>0</v>
      </c>
      <c r="BY16" s="227">
        <v>7</v>
      </c>
      <c r="BZ16" s="195">
        <v>0</v>
      </c>
      <c r="CA16" s="227">
        <v>6</v>
      </c>
      <c r="CB16" s="195">
        <v>0</v>
      </c>
      <c r="CC16" s="195">
        <v>0</v>
      </c>
      <c r="CD16" s="227">
        <v>7</v>
      </c>
      <c r="CE16" s="195">
        <v>0</v>
      </c>
      <c r="CF16" s="195">
        <v>0</v>
      </c>
      <c r="CG16" s="195">
        <v>0</v>
      </c>
      <c r="CH16" s="195">
        <v>0</v>
      </c>
      <c r="CI16" s="230" t="s">
        <v>102</v>
      </c>
      <c r="CJ16" s="227" t="s">
        <v>102</v>
      </c>
      <c r="CK16" s="227" t="s">
        <v>102</v>
      </c>
      <c r="CL16" s="227" t="s">
        <v>252</v>
      </c>
      <c r="CM16" s="227" t="s">
        <v>102</v>
      </c>
      <c r="CN16" s="227" t="s">
        <v>102</v>
      </c>
      <c r="CO16" s="227" t="s">
        <v>102</v>
      </c>
      <c r="CP16" s="227" t="s">
        <v>252</v>
      </c>
      <c r="CQ16" s="227" t="s">
        <v>102</v>
      </c>
      <c r="CR16" s="227" t="s">
        <v>102</v>
      </c>
      <c r="CS16" s="227" t="s">
        <v>102</v>
      </c>
      <c r="CT16" s="227" t="s">
        <v>102</v>
      </c>
      <c r="CU16" s="227" t="s">
        <v>102</v>
      </c>
      <c r="CV16" s="227" t="s">
        <v>252</v>
      </c>
      <c r="CW16" s="227" t="s">
        <v>102</v>
      </c>
      <c r="CX16" s="227" t="s">
        <v>252</v>
      </c>
      <c r="CY16" s="227" t="s">
        <v>252</v>
      </c>
      <c r="CZ16" s="227" t="s">
        <v>102</v>
      </c>
      <c r="DA16" s="227" t="s">
        <v>102</v>
      </c>
      <c r="DB16" s="227" t="s">
        <v>252</v>
      </c>
      <c r="DC16" s="227" t="s">
        <v>102</v>
      </c>
      <c r="DD16" s="227" t="s">
        <v>102</v>
      </c>
      <c r="DE16" s="227" t="s">
        <v>252</v>
      </c>
      <c r="DF16" s="227" t="s">
        <v>102</v>
      </c>
      <c r="DG16" s="227" t="s">
        <v>102</v>
      </c>
      <c r="DH16" s="227" t="s">
        <v>102</v>
      </c>
      <c r="DI16" s="227" t="s">
        <v>252</v>
      </c>
      <c r="DJ16" s="227"/>
      <c r="DK16" s="227"/>
      <c r="DL16" s="227"/>
      <c r="DM16" s="227" t="s">
        <v>102</v>
      </c>
      <c r="DN16" s="227" t="s">
        <v>102</v>
      </c>
      <c r="DO16" s="227"/>
      <c r="DP16" s="227" t="s">
        <v>251</v>
      </c>
      <c r="DQ16" s="231">
        <v>0</v>
      </c>
    </row>
    <row r="17" spans="1:121" s="44" customFormat="1" ht="14.25">
      <c r="A17" s="185">
        <v>13</v>
      </c>
      <c r="B17" s="217" t="s">
        <v>399</v>
      </c>
      <c r="C17" s="218" t="s">
        <v>400</v>
      </c>
      <c r="D17" s="219" t="s">
        <v>406</v>
      </c>
      <c r="E17" s="220">
        <v>79471441</v>
      </c>
      <c r="F17" s="219" t="s">
        <v>407</v>
      </c>
      <c r="G17" s="221" t="s">
        <v>230</v>
      </c>
      <c r="H17" s="222">
        <v>49</v>
      </c>
      <c r="I17" s="222" t="s">
        <v>408</v>
      </c>
      <c r="J17" s="222">
        <v>81</v>
      </c>
      <c r="K17" s="223">
        <v>26</v>
      </c>
      <c r="L17" s="224" t="s">
        <v>227</v>
      </c>
      <c r="M17" s="247"/>
      <c r="N17" s="247"/>
      <c r="O17" s="247">
        <v>1</v>
      </c>
      <c r="P17" s="247"/>
      <c r="Q17" s="247"/>
      <c r="R17" s="247">
        <v>18</v>
      </c>
      <c r="S17" s="222">
        <v>12</v>
      </c>
      <c r="T17" s="222" t="s">
        <v>228</v>
      </c>
      <c r="U17" s="226">
        <v>43434</v>
      </c>
      <c r="V17" s="227" t="s">
        <v>102</v>
      </c>
      <c r="W17" s="227" t="s">
        <v>409</v>
      </c>
      <c r="X17" s="227" t="s">
        <v>410</v>
      </c>
      <c r="Y17" s="197" t="s">
        <v>102</v>
      </c>
      <c r="Z17" s="197" t="s">
        <v>102</v>
      </c>
      <c r="AA17" s="197" t="s">
        <v>102</v>
      </c>
      <c r="AB17" s="197">
        <v>0</v>
      </c>
      <c r="AC17" s="196">
        <v>0</v>
      </c>
      <c r="AD17" s="222" t="s">
        <v>102</v>
      </c>
      <c r="AE17" s="212">
        <v>0</v>
      </c>
      <c r="AF17" s="195">
        <v>0</v>
      </c>
      <c r="AG17" s="212">
        <v>0</v>
      </c>
      <c r="AH17" s="212">
        <v>0</v>
      </c>
      <c r="AI17" s="212">
        <v>0</v>
      </c>
      <c r="AJ17" s="195">
        <v>0</v>
      </c>
      <c r="AK17" s="195">
        <v>0</v>
      </c>
      <c r="AL17" s="227" t="s">
        <v>102</v>
      </c>
      <c r="AM17" s="195">
        <v>0</v>
      </c>
      <c r="AN17" s="228">
        <v>0</v>
      </c>
      <c r="AO17" s="195">
        <v>0</v>
      </c>
      <c r="AP17" s="203" t="s">
        <v>251</v>
      </c>
      <c r="AQ17" s="229">
        <v>0</v>
      </c>
      <c r="AR17" s="212" t="s">
        <v>102</v>
      </c>
      <c r="AS17" s="212" t="s">
        <v>102</v>
      </c>
      <c r="AT17" s="195" t="s">
        <v>252</v>
      </c>
      <c r="AU17" s="227" t="s">
        <v>102</v>
      </c>
      <c r="AV17" s="212" t="s">
        <v>102</v>
      </c>
      <c r="AW17" s="212" t="s">
        <v>102</v>
      </c>
      <c r="AX17" s="212" t="s">
        <v>102</v>
      </c>
      <c r="AY17" s="227" t="s">
        <v>252</v>
      </c>
      <c r="AZ17" s="227" t="s">
        <v>251</v>
      </c>
      <c r="BA17" s="227"/>
      <c r="BB17" s="227"/>
      <c r="BC17" s="227" t="s">
        <v>102</v>
      </c>
      <c r="BD17" s="227" t="s">
        <v>102</v>
      </c>
      <c r="BE17" s="227" t="s">
        <v>102</v>
      </c>
      <c r="BF17" s="227" t="s">
        <v>102</v>
      </c>
      <c r="BG17" s="227" t="s">
        <v>252</v>
      </c>
      <c r="BH17" s="227"/>
      <c r="BI17" s="227">
        <v>6</v>
      </c>
      <c r="BJ17" s="227">
        <v>0</v>
      </c>
      <c r="BK17" s="227">
        <v>0</v>
      </c>
      <c r="BL17" s="227">
        <v>0</v>
      </c>
      <c r="BM17" s="227">
        <v>6</v>
      </c>
      <c r="BN17" s="227">
        <v>0</v>
      </c>
      <c r="BO17" s="227">
        <v>4</v>
      </c>
      <c r="BP17" s="227">
        <v>6</v>
      </c>
      <c r="BQ17" s="195">
        <v>0</v>
      </c>
      <c r="BR17" s="195">
        <v>0</v>
      </c>
      <c r="BS17" s="195">
        <v>0</v>
      </c>
      <c r="BT17" s="195">
        <v>0</v>
      </c>
      <c r="BU17" s="195">
        <v>0</v>
      </c>
      <c r="BV17" s="195">
        <v>0</v>
      </c>
      <c r="BW17" s="195">
        <v>0</v>
      </c>
      <c r="BX17" s="195">
        <v>0</v>
      </c>
      <c r="BY17" s="195">
        <v>0</v>
      </c>
      <c r="BZ17" s="195">
        <v>0</v>
      </c>
      <c r="CA17" s="195">
        <v>0</v>
      </c>
      <c r="CB17" s="195">
        <v>0</v>
      </c>
      <c r="CC17" s="195">
        <v>0</v>
      </c>
      <c r="CD17" s="195">
        <v>0</v>
      </c>
      <c r="CE17" s="195">
        <v>0</v>
      </c>
      <c r="CF17" s="195">
        <v>0</v>
      </c>
      <c r="CG17" s="195">
        <v>0</v>
      </c>
      <c r="CH17" s="195">
        <v>0</v>
      </c>
      <c r="CI17" s="230" t="s">
        <v>102</v>
      </c>
      <c r="CJ17" s="227" t="s">
        <v>102</v>
      </c>
      <c r="CK17" s="227" t="s">
        <v>102</v>
      </c>
      <c r="CL17" s="227" t="s">
        <v>252</v>
      </c>
      <c r="CM17" s="227" t="s">
        <v>102</v>
      </c>
      <c r="CN17" s="227" t="s">
        <v>102</v>
      </c>
      <c r="CO17" s="227" t="s">
        <v>252</v>
      </c>
      <c r="CP17" s="227" t="s">
        <v>102</v>
      </c>
      <c r="CQ17" s="227" t="s">
        <v>102</v>
      </c>
      <c r="CR17" s="227" t="s">
        <v>102</v>
      </c>
      <c r="CS17" s="227" t="s">
        <v>102</v>
      </c>
      <c r="CT17" s="227" t="s">
        <v>102</v>
      </c>
      <c r="CU17" s="227" t="s">
        <v>102</v>
      </c>
      <c r="CV17" s="227" t="s">
        <v>252</v>
      </c>
      <c r="CW17" s="227" t="s">
        <v>102</v>
      </c>
      <c r="CX17" s="227" t="s">
        <v>102</v>
      </c>
      <c r="CY17" s="227" t="s">
        <v>252</v>
      </c>
      <c r="CZ17" s="227" t="s">
        <v>252</v>
      </c>
      <c r="DA17" s="227" t="s">
        <v>102</v>
      </c>
      <c r="DB17" s="227" t="s">
        <v>102</v>
      </c>
      <c r="DC17" s="227" t="s">
        <v>411</v>
      </c>
      <c r="DD17" s="227" t="s">
        <v>102</v>
      </c>
      <c r="DE17" s="227" t="s">
        <v>252</v>
      </c>
      <c r="DF17" s="227" t="s">
        <v>102</v>
      </c>
      <c r="DG17" s="227" t="s">
        <v>102</v>
      </c>
      <c r="DH17" s="227" t="s">
        <v>102</v>
      </c>
      <c r="DI17" s="227"/>
      <c r="DJ17" s="227" t="s">
        <v>102</v>
      </c>
      <c r="DK17" s="227"/>
      <c r="DL17" s="227"/>
      <c r="DM17" s="227" t="s">
        <v>102</v>
      </c>
      <c r="DN17" s="227" t="s">
        <v>102</v>
      </c>
      <c r="DO17" s="227"/>
      <c r="DP17" s="227" t="s">
        <v>251</v>
      </c>
      <c r="DQ17" s="231">
        <v>0</v>
      </c>
    </row>
    <row r="18" spans="1:121" s="44" customFormat="1" ht="14.25">
      <c r="A18" s="185">
        <v>14</v>
      </c>
      <c r="B18" s="232" t="s">
        <v>399</v>
      </c>
      <c r="C18" s="233" t="s">
        <v>400</v>
      </c>
      <c r="D18" s="234" t="s">
        <v>412</v>
      </c>
      <c r="E18" s="235">
        <v>65751338</v>
      </c>
      <c r="F18" s="234" t="s">
        <v>413</v>
      </c>
      <c r="G18" s="236" t="s">
        <v>225</v>
      </c>
      <c r="H18" s="237">
        <v>45</v>
      </c>
      <c r="I18" s="237" t="s">
        <v>226</v>
      </c>
      <c r="J18" s="237">
        <v>75</v>
      </c>
      <c r="K18" s="238">
        <v>25</v>
      </c>
      <c r="L18" s="239" t="s">
        <v>227</v>
      </c>
      <c r="M18" s="248"/>
      <c r="N18" s="247"/>
      <c r="O18" s="247">
        <v>4</v>
      </c>
      <c r="P18" s="247"/>
      <c r="Q18" s="247"/>
      <c r="R18" s="247">
        <v>20</v>
      </c>
      <c r="S18" s="237">
        <v>6</v>
      </c>
      <c r="T18" s="237" t="s">
        <v>228</v>
      </c>
      <c r="U18" s="241">
        <v>43482</v>
      </c>
      <c r="V18" s="242" t="s">
        <v>102</v>
      </c>
      <c r="W18" s="242" t="s">
        <v>102</v>
      </c>
      <c r="X18" s="242" t="s">
        <v>102</v>
      </c>
      <c r="Y18" s="243" t="s">
        <v>102</v>
      </c>
      <c r="Z18" s="243" t="s">
        <v>102</v>
      </c>
      <c r="AA18" s="243" t="s">
        <v>102</v>
      </c>
      <c r="AB18" s="197">
        <v>0</v>
      </c>
      <c r="AC18" s="196">
        <v>0</v>
      </c>
      <c r="AD18" s="237" t="s">
        <v>414</v>
      </c>
      <c r="AE18" s="242" t="s">
        <v>251</v>
      </c>
      <c r="AF18" s="195">
        <v>0</v>
      </c>
      <c r="AG18" s="212">
        <v>0</v>
      </c>
      <c r="AH18" s="212">
        <v>0</v>
      </c>
      <c r="AI18" s="212">
        <v>0</v>
      </c>
      <c r="AJ18" s="195">
        <v>0</v>
      </c>
      <c r="AK18" s="242" t="s">
        <v>251</v>
      </c>
      <c r="AL18" s="242"/>
      <c r="AM18" s="195">
        <v>0</v>
      </c>
      <c r="AN18" s="203" t="s">
        <v>251</v>
      </c>
      <c r="AO18" s="195">
        <v>0</v>
      </c>
      <c r="AP18" s="195">
        <v>0</v>
      </c>
      <c r="AQ18" s="244"/>
      <c r="AR18" s="212" t="s">
        <v>102</v>
      </c>
      <c r="AS18" s="212" t="s">
        <v>102</v>
      </c>
      <c r="AT18" s="195" t="s">
        <v>252</v>
      </c>
      <c r="AU18" s="242" t="s">
        <v>102</v>
      </c>
      <c r="AV18" s="212" t="s">
        <v>102</v>
      </c>
      <c r="AW18" s="242" t="s">
        <v>252</v>
      </c>
      <c r="AX18" s="212" t="s">
        <v>102</v>
      </c>
      <c r="AY18" s="242" t="s">
        <v>102</v>
      </c>
      <c r="AZ18" s="242" t="s">
        <v>251</v>
      </c>
      <c r="BA18" s="242"/>
      <c r="BB18" s="242"/>
      <c r="BC18" s="242" t="s">
        <v>102</v>
      </c>
      <c r="BD18" s="242" t="s">
        <v>102</v>
      </c>
      <c r="BE18" s="242" t="s">
        <v>102</v>
      </c>
      <c r="BF18" s="242" t="s">
        <v>102</v>
      </c>
      <c r="BG18" s="242"/>
      <c r="BH18" s="242" t="s">
        <v>102</v>
      </c>
      <c r="BI18" s="242">
        <v>0</v>
      </c>
      <c r="BJ18" s="242">
        <v>0</v>
      </c>
      <c r="BK18" s="242">
        <v>0</v>
      </c>
      <c r="BL18" s="242">
        <v>0</v>
      </c>
      <c r="BM18" s="242">
        <v>0</v>
      </c>
      <c r="BN18" s="242">
        <v>0</v>
      </c>
      <c r="BO18" s="242">
        <v>0</v>
      </c>
      <c r="BP18" s="242">
        <v>0</v>
      </c>
      <c r="BQ18" s="195">
        <v>0</v>
      </c>
      <c r="BR18" s="195">
        <v>0</v>
      </c>
      <c r="BS18" s="195">
        <v>0</v>
      </c>
      <c r="BT18" s="195">
        <v>0</v>
      </c>
      <c r="BU18" s="195">
        <v>0</v>
      </c>
      <c r="BV18" s="195">
        <v>0</v>
      </c>
      <c r="BW18" s="195">
        <v>0</v>
      </c>
      <c r="BX18" s="195">
        <v>0</v>
      </c>
      <c r="BY18" s="195">
        <v>0</v>
      </c>
      <c r="BZ18" s="195">
        <v>0</v>
      </c>
      <c r="CA18" s="195">
        <v>0</v>
      </c>
      <c r="CB18" s="195">
        <v>0</v>
      </c>
      <c r="CC18" s="195">
        <v>0</v>
      </c>
      <c r="CD18" s="195">
        <v>0</v>
      </c>
      <c r="CE18" s="195">
        <v>0</v>
      </c>
      <c r="CF18" s="195">
        <v>0</v>
      </c>
      <c r="CG18" s="195">
        <v>0</v>
      </c>
      <c r="CH18" s="195">
        <v>0</v>
      </c>
      <c r="CI18" s="245" t="s">
        <v>102</v>
      </c>
      <c r="CJ18" s="242" t="s">
        <v>102</v>
      </c>
      <c r="CK18" s="242" t="s">
        <v>102</v>
      </c>
      <c r="CL18" s="242" t="s">
        <v>102</v>
      </c>
      <c r="CM18" s="242" t="s">
        <v>102</v>
      </c>
      <c r="CN18" s="242" t="s">
        <v>102</v>
      </c>
      <c r="CO18" s="242" t="s">
        <v>102</v>
      </c>
      <c r="CP18" s="242" t="s">
        <v>102</v>
      </c>
      <c r="CQ18" s="242" t="s">
        <v>102</v>
      </c>
      <c r="CR18" s="242" t="s">
        <v>102</v>
      </c>
      <c r="CS18" s="242" t="s">
        <v>102</v>
      </c>
      <c r="CT18" s="242" t="s">
        <v>102</v>
      </c>
      <c r="CU18" s="242" t="s">
        <v>102</v>
      </c>
      <c r="CV18" s="242" t="s">
        <v>102</v>
      </c>
      <c r="CW18" s="242" t="s">
        <v>102</v>
      </c>
      <c r="CX18" s="242" t="s">
        <v>102</v>
      </c>
      <c r="CY18" s="242" t="s">
        <v>102</v>
      </c>
      <c r="CZ18" s="242" t="s">
        <v>102</v>
      </c>
      <c r="DA18" s="242" t="s">
        <v>102</v>
      </c>
      <c r="DB18" s="242" t="s">
        <v>102</v>
      </c>
      <c r="DC18" s="242" t="s">
        <v>102</v>
      </c>
      <c r="DD18" s="242" t="s">
        <v>102</v>
      </c>
      <c r="DE18" s="242" t="s">
        <v>102</v>
      </c>
      <c r="DF18" s="242" t="s">
        <v>102</v>
      </c>
      <c r="DG18" s="242" t="s">
        <v>102</v>
      </c>
      <c r="DH18" s="242" t="s">
        <v>102</v>
      </c>
      <c r="DI18" s="242"/>
      <c r="DJ18" s="242" t="s">
        <v>102</v>
      </c>
      <c r="DK18" s="242"/>
      <c r="DL18" s="242"/>
      <c r="DM18" s="242" t="s">
        <v>102</v>
      </c>
      <c r="DN18" s="242" t="s">
        <v>102</v>
      </c>
      <c r="DO18" s="242"/>
      <c r="DP18" s="242" t="s">
        <v>251</v>
      </c>
      <c r="DQ18" s="246">
        <v>0</v>
      </c>
    </row>
    <row r="19" spans="1:121" s="44" customFormat="1" ht="14.25">
      <c r="A19" s="185">
        <v>15</v>
      </c>
      <c r="B19" s="217" t="s">
        <v>442</v>
      </c>
      <c r="C19" s="218" t="s">
        <v>415</v>
      </c>
      <c r="D19" s="219" t="s">
        <v>416</v>
      </c>
      <c r="E19" s="220">
        <v>52532017</v>
      </c>
      <c r="F19" s="219" t="s">
        <v>404</v>
      </c>
      <c r="G19" s="221" t="s">
        <v>225</v>
      </c>
      <c r="H19" s="222">
        <v>40</v>
      </c>
      <c r="I19" s="222" t="s">
        <v>244</v>
      </c>
      <c r="J19" s="222">
        <v>60</v>
      </c>
      <c r="K19" s="223">
        <v>24</v>
      </c>
      <c r="L19" s="224" t="s">
        <v>417</v>
      </c>
      <c r="M19" s="247"/>
      <c r="N19" s="247"/>
      <c r="O19" s="247">
        <v>4</v>
      </c>
      <c r="P19" s="247"/>
      <c r="Q19" s="225"/>
      <c r="R19" s="247">
        <v>16</v>
      </c>
      <c r="S19" s="222">
        <v>6</v>
      </c>
      <c r="T19" s="222" t="s">
        <v>228</v>
      </c>
      <c r="U19" s="226">
        <v>43473</v>
      </c>
      <c r="V19" s="227" t="s">
        <v>102</v>
      </c>
      <c r="W19" s="227" t="s">
        <v>418</v>
      </c>
      <c r="X19" s="227" t="s">
        <v>102</v>
      </c>
      <c r="Y19" s="197" t="s">
        <v>102</v>
      </c>
      <c r="Z19" s="197" t="s">
        <v>102</v>
      </c>
      <c r="AA19" s="197" t="s">
        <v>102</v>
      </c>
      <c r="AB19" s="197">
        <v>0</v>
      </c>
      <c r="AC19" s="196">
        <v>0</v>
      </c>
      <c r="AD19" s="222" t="s">
        <v>414</v>
      </c>
      <c r="AE19" s="212">
        <v>0</v>
      </c>
      <c r="AF19" s="227" t="s">
        <v>251</v>
      </c>
      <c r="AG19" s="212">
        <v>0</v>
      </c>
      <c r="AH19" s="212">
        <v>0</v>
      </c>
      <c r="AI19" s="212">
        <v>0</v>
      </c>
      <c r="AJ19" s="195">
        <v>0</v>
      </c>
      <c r="AK19" s="195">
        <v>0</v>
      </c>
      <c r="AL19" s="227" t="s">
        <v>251</v>
      </c>
      <c r="AM19" s="195">
        <v>0</v>
      </c>
      <c r="AN19" s="228" t="s">
        <v>251</v>
      </c>
      <c r="AO19" s="195">
        <v>0</v>
      </c>
      <c r="AP19" s="195">
        <v>0</v>
      </c>
      <c r="AQ19" s="229"/>
      <c r="AR19" s="212" t="s">
        <v>102</v>
      </c>
      <c r="AS19" s="212" t="s">
        <v>102</v>
      </c>
      <c r="AT19" s="195" t="s">
        <v>252</v>
      </c>
      <c r="AU19" s="227" t="s">
        <v>102</v>
      </c>
      <c r="AV19" s="212" t="s">
        <v>102</v>
      </c>
      <c r="AW19" s="212" t="s">
        <v>102</v>
      </c>
      <c r="AX19" s="227">
        <v>8</v>
      </c>
      <c r="AY19" s="227" t="s">
        <v>102</v>
      </c>
      <c r="AZ19" s="227" t="s">
        <v>251</v>
      </c>
      <c r="BA19" s="227"/>
      <c r="BB19" s="227"/>
      <c r="BC19" s="227" t="s">
        <v>102</v>
      </c>
      <c r="BD19" s="227" t="s">
        <v>102</v>
      </c>
      <c r="BE19" s="227" t="s">
        <v>102</v>
      </c>
      <c r="BF19" s="227" t="s">
        <v>102</v>
      </c>
      <c r="BG19" s="227" t="s">
        <v>252</v>
      </c>
      <c r="BH19" s="227"/>
      <c r="BI19" s="227">
        <v>0</v>
      </c>
      <c r="BJ19" s="227">
        <v>0</v>
      </c>
      <c r="BK19" s="227">
        <v>6</v>
      </c>
      <c r="BL19" s="227">
        <v>6</v>
      </c>
      <c r="BM19" s="227">
        <v>0</v>
      </c>
      <c r="BN19" s="227">
        <v>0</v>
      </c>
      <c r="BO19" s="227">
        <v>6</v>
      </c>
      <c r="BP19" s="227">
        <v>5</v>
      </c>
      <c r="BQ19" s="227">
        <v>0</v>
      </c>
      <c r="BR19" s="227">
        <v>0</v>
      </c>
      <c r="BS19" s="227">
        <v>0</v>
      </c>
      <c r="BT19" s="227">
        <v>0</v>
      </c>
      <c r="BU19" s="227">
        <v>0</v>
      </c>
      <c r="BV19" s="227">
        <v>0</v>
      </c>
      <c r="BW19" s="227">
        <v>0</v>
      </c>
      <c r="BX19" s="227">
        <v>0</v>
      </c>
      <c r="BY19" s="227">
        <v>0</v>
      </c>
      <c r="BZ19" s="227">
        <v>0</v>
      </c>
      <c r="CA19" s="227">
        <v>7</v>
      </c>
      <c r="CB19" s="227">
        <v>0</v>
      </c>
      <c r="CC19" s="227">
        <v>0</v>
      </c>
      <c r="CD19" s="227">
        <v>0</v>
      </c>
      <c r="CE19" s="227">
        <v>0</v>
      </c>
      <c r="CF19" s="227">
        <v>0</v>
      </c>
      <c r="CG19" s="227">
        <v>0</v>
      </c>
      <c r="CH19" s="227">
        <v>0</v>
      </c>
      <c r="CI19" s="230" t="s">
        <v>102</v>
      </c>
      <c r="CJ19" s="227" t="s">
        <v>102</v>
      </c>
      <c r="CK19" s="227" t="s">
        <v>102</v>
      </c>
      <c r="CL19" s="227" t="s">
        <v>252</v>
      </c>
      <c r="CM19" s="227" t="s">
        <v>102</v>
      </c>
      <c r="CN19" s="227" t="s">
        <v>102</v>
      </c>
      <c r="CO19" s="227" t="s">
        <v>102</v>
      </c>
      <c r="CP19" s="227" t="s">
        <v>252</v>
      </c>
      <c r="CQ19" s="227" t="s">
        <v>102</v>
      </c>
      <c r="CR19" s="227" t="s">
        <v>102</v>
      </c>
      <c r="CS19" s="227" t="s">
        <v>102</v>
      </c>
      <c r="CT19" s="227" t="s">
        <v>102</v>
      </c>
      <c r="CU19" s="227" t="s">
        <v>102</v>
      </c>
      <c r="CV19" s="227" t="s">
        <v>102</v>
      </c>
      <c r="CW19" s="227" t="s">
        <v>102</v>
      </c>
      <c r="CX19" s="227" t="s">
        <v>102</v>
      </c>
      <c r="CY19" s="227" t="s">
        <v>252</v>
      </c>
      <c r="CZ19" s="227" t="s">
        <v>102</v>
      </c>
      <c r="DA19" s="227" t="s">
        <v>102</v>
      </c>
      <c r="DB19" s="227"/>
      <c r="DC19" s="227"/>
      <c r="DD19" s="227">
        <v>1</v>
      </c>
      <c r="DE19" s="227" t="s">
        <v>252</v>
      </c>
      <c r="DF19" s="227"/>
      <c r="DG19" s="227"/>
      <c r="DH19" s="227"/>
      <c r="DI19" s="227" t="s">
        <v>252</v>
      </c>
      <c r="DJ19" s="227"/>
      <c r="DK19" s="227"/>
      <c r="DL19" s="227"/>
      <c r="DM19" s="227"/>
      <c r="DN19" s="227" t="s">
        <v>419</v>
      </c>
      <c r="DO19" s="227" t="s">
        <v>252</v>
      </c>
      <c r="DP19" s="227"/>
      <c r="DQ19" s="231">
        <v>3</v>
      </c>
    </row>
    <row r="20" spans="1:121" s="45" customFormat="1" ht="14.25">
      <c r="A20" s="185">
        <v>16</v>
      </c>
      <c r="B20" s="217" t="s">
        <v>442</v>
      </c>
      <c r="C20" s="218" t="s">
        <v>415</v>
      </c>
      <c r="D20" s="219" t="s">
        <v>420</v>
      </c>
      <c r="E20" s="220">
        <v>1073159920</v>
      </c>
      <c r="F20" s="219" t="s">
        <v>224</v>
      </c>
      <c r="G20" s="221" t="s">
        <v>225</v>
      </c>
      <c r="H20" s="222">
        <v>28</v>
      </c>
      <c r="I20" s="222" t="s">
        <v>239</v>
      </c>
      <c r="J20" s="222">
        <v>58</v>
      </c>
      <c r="K20" s="223">
        <v>22</v>
      </c>
      <c r="L20" s="224" t="s">
        <v>227</v>
      </c>
      <c r="M20" s="247"/>
      <c r="N20" s="247"/>
      <c r="O20" s="247">
        <v>4</v>
      </c>
      <c r="P20" s="247"/>
      <c r="Q20" s="225"/>
      <c r="R20" s="247">
        <v>7</v>
      </c>
      <c r="S20" s="222">
        <v>5</v>
      </c>
      <c r="T20" s="222" t="s">
        <v>228</v>
      </c>
      <c r="U20" s="226">
        <v>43473</v>
      </c>
      <c r="V20" s="227" t="s">
        <v>102</v>
      </c>
      <c r="W20" s="227" t="s">
        <v>102</v>
      </c>
      <c r="X20" s="227" t="s">
        <v>102</v>
      </c>
      <c r="Y20" s="197" t="s">
        <v>102</v>
      </c>
      <c r="Z20" s="197" t="s">
        <v>102</v>
      </c>
      <c r="AA20" s="197" t="s">
        <v>102</v>
      </c>
      <c r="AB20" s="197">
        <v>0</v>
      </c>
      <c r="AC20" s="196">
        <v>0</v>
      </c>
      <c r="AD20" s="222" t="s">
        <v>102</v>
      </c>
      <c r="AE20" s="212">
        <v>0</v>
      </c>
      <c r="AF20" s="195">
        <v>0</v>
      </c>
      <c r="AG20" s="212">
        <v>0</v>
      </c>
      <c r="AH20" s="212">
        <v>0</v>
      </c>
      <c r="AI20" s="212">
        <v>0</v>
      </c>
      <c r="AJ20" s="195">
        <v>0</v>
      </c>
      <c r="AK20" s="195">
        <v>0</v>
      </c>
      <c r="AL20" s="227" t="s">
        <v>102</v>
      </c>
      <c r="AM20" s="195">
        <v>0</v>
      </c>
      <c r="AN20" s="228">
        <v>0</v>
      </c>
      <c r="AO20" s="195">
        <v>0</v>
      </c>
      <c r="AP20" s="228" t="s">
        <v>251</v>
      </c>
      <c r="AQ20" s="229"/>
      <c r="AR20" s="212" t="s">
        <v>102</v>
      </c>
      <c r="AS20" s="212" t="s">
        <v>102</v>
      </c>
      <c r="AT20" s="195" t="s">
        <v>252</v>
      </c>
      <c r="AU20" s="227" t="s">
        <v>102</v>
      </c>
      <c r="AV20" s="212" t="s">
        <v>102</v>
      </c>
      <c r="AW20" s="227" t="s">
        <v>252</v>
      </c>
      <c r="AX20" s="212" t="s">
        <v>102</v>
      </c>
      <c r="AY20" s="227" t="s">
        <v>102</v>
      </c>
      <c r="AZ20" s="227"/>
      <c r="BA20" s="227" t="s">
        <v>251</v>
      </c>
      <c r="BB20" s="227"/>
      <c r="BC20" s="227" t="s">
        <v>102</v>
      </c>
      <c r="BD20" s="227" t="s">
        <v>102</v>
      </c>
      <c r="BE20" s="227" t="s">
        <v>102</v>
      </c>
      <c r="BF20" s="227" t="s">
        <v>102</v>
      </c>
      <c r="BG20" s="227" t="s">
        <v>252</v>
      </c>
      <c r="BH20" s="227"/>
      <c r="BI20" s="227">
        <v>0</v>
      </c>
      <c r="BJ20" s="227">
        <v>0</v>
      </c>
      <c r="BK20" s="227">
        <v>7</v>
      </c>
      <c r="BL20" s="227">
        <v>5</v>
      </c>
      <c r="BM20" s="227">
        <v>0</v>
      </c>
      <c r="BN20" s="227">
        <v>0</v>
      </c>
      <c r="BO20" s="227">
        <v>7</v>
      </c>
      <c r="BP20" s="227">
        <v>6</v>
      </c>
      <c r="BQ20" s="227">
        <v>0</v>
      </c>
      <c r="BR20" s="227">
        <v>0</v>
      </c>
      <c r="BS20" s="227">
        <v>0</v>
      </c>
      <c r="BT20" s="227">
        <v>0</v>
      </c>
      <c r="BU20" s="227">
        <v>0</v>
      </c>
      <c r="BV20" s="227">
        <v>0</v>
      </c>
      <c r="BW20" s="227">
        <v>0</v>
      </c>
      <c r="BX20" s="227">
        <v>0</v>
      </c>
      <c r="BY20" s="227">
        <v>5</v>
      </c>
      <c r="BZ20" s="227">
        <v>8</v>
      </c>
      <c r="CA20" s="227">
        <v>0</v>
      </c>
      <c r="CB20" s="227">
        <v>7</v>
      </c>
      <c r="CC20" s="227">
        <v>6</v>
      </c>
      <c r="CD20" s="227">
        <v>0</v>
      </c>
      <c r="CE20" s="227">
        <v>0</v>
      </c>
      <c r="CF20" s="227">
        <v>0</v>
      </c>
      <c r="CG20" s="227">
        <v>0</v>
      </c>
      <c r="CH20" s="227">
        <v>0</v>
      </c>
      <c r="CI20" s="230" t="s">
        <v>252</v>
      </c>
      <c r="CJ20" s="227" t="s">
        <v>102</v>
      </c>
      <c r="CK20" s="227" t="s">
        <v>102</v>
      </c>
      <c r="CL20" s="227" t="s">
        <v>102</v>
      </c>
      <c r="CM20" s="227" t="s">
        <v>102</v>
      </c>
      <c r="CN20" s="227" t="s">
        <v>102</v>
      </c>
      <c r="CO20" s="227" t="s">
        <v>252</v>
      </c>
      <c r="CP20" s="227" t="s">
        <v>102</v>
      </c>
      <c r="CQ20" s="227" t="s">
        <v>102</v>
      </c>
      <c r="CR20" s="227" t="s">
        <v>102</v>
      </c>
      <c r="CS20" s="227" t="s">
        <v>102</v>
      </c>
      <c r="CT20" s="227" t="s">
        <v>252</v>
      </c>
      <c r="CU20" s="227" t="s">
        <v>102</v>
      </c>
      <c r="CV20" s="227" t="s">
        <v>102</v>
      </c>
      <c r="CW20" s="227" t="s">
        <v>102</v>
      </c>
      <c r="CX20" s="227" t="s">
        <v>252</v>
      </c>
      <c r="CY20" s="227" t="s">
        <v>252</v>
      </c>
      <c r="CZ20" s="227" t="s">
        <v>102</v>
      </c>
      <c r="DA20" s="227" t="s">
        <v>102</v>
      </c>
      <c r="DB20" s="227"/>
      <c r="DC20" s="227"/>
      <c r="DD20" s="227">
        <v>1</v>
      </c>
      <c r="DE20" s="227" t="s">
        <v>252</v>
      </c>
      <c r="DF20" s="227"/>
      <c r="DG20" s="227"/>
      <c r="DH20" s="227"/>
      <c r="DI20" s="227"/>
      <c r="DJ20" s="227" t="s">
        <v>102</v>
      </c>
      <c r="DK20" s="227"/>
      <c r="DL20" s="227"/>
      <c r="DM20" s="227" t="s">
        <v>102</v>
      </c>
      <c r="DN20" s="227"/>
      <c r="DO20" s="227"/>
      <c r="DP20" s="227" t="s">
        <v>251</v>
      </c>
      <c r="DQ20" s="231">
        <v>0</v>
      </c>
    </row>
    <row r="21" spans="1:121" s="44" customFormat="1" ht="14.25">
      <c r="A21" s="185">
        <v>17</v>
      </c>
      <c r="B21" s="217" t="s">
        <v>442</v>
      </c>
      <c r="C21" s="218" t="s">
        <v>415</v>
      </c>
      <c r="D21" s="219" t="s">
        <v>421</v>
      </c>
      <c r="E21" s="220">
        <v>80775114</v>
      </c>
      <c r="F21" s="219" t="s">
        <v>404</v>
      </c>
      <c r="G21" s="221" t="s">
        <v>230</v>
      </c>
      <c r="H21" s="222">
        <v>33</v>
      </c>
      <c r="I21" s="222" t="s">
        <v>226</v>
      </c>
      <c r="J21" s="222">
        <v>78</v>
      </c>
      <c r="K21" s="223">
        <v>26</v>
      </c>
      <c r="L21" s="224" t="s">
        <v>227</v>
      </c>
      <c r="M21" s="247"/>
      <c r="N21" s="247"/>
      <c r="O21" s="247">
        <v>3</v>
      </c>
      <c r="P21" s="247"/>
      <c r="Q21" s="225"/>
      <c r="R21" s="247">
        <v>9</v>
      </c>
      <c r="S21" s="222">
        <v>6</v>
      </c>
      <c r="T21" s="222" t="s">
        <v>228</v>
      </c>
      <c r="U21" s="226" t="s">
        <v>422</v>
      </c>
      <c r="V21" s="227" t="s">
        <v>102</v>
      </c>
      <c r="W21" s="227" t="s">
        <v>102</v>
      </c>
      <c r="X21" s="227" t="s">
        <v>102</v>
      </c>
      <c r="Y21" s="197" t="s">
        <v>102</v>
      </c>
      <c r="Z21" s="197" t="s">
        <v>102</v>
      </c>
      <c r="AA21" s="197" t="s">
        <v>102</v>
      </c>
      <c r="AB21" s="197">
        <v>0</v>
      </c>
      <c r="AC21" s="196">
        <v>0</v>
      </c>
      <c r="AD21" s="222" t="s">
        <v>414</v>
      </c>
      <c r="AE21" s="212">
        <v>0</v>
      </c>
      <c r="AF21" s="227" t="s">
        <v>251</v>
      </c>
      <c r="AG21" s="212">
        <v>0</v>
      </c>
      <c r="AH21" s="212">
        <v>0</v>
      </c>
      <c r="AI21" s="212">
        <v>0</v>
      </c>
      <c r="AJ21" s="195">
        <v>0</v>
      </c>
      <c r="AK21" s="195">
        <v>0</v>
      </c>
      <c r="AL21" s="227" t="s">
        <v>251</v>
      </c>
      <c r="AM21" s="195">
        <v>0</v>
      </c>
      <c r="AN21" s="228" t="s">
        <v>251</v>
      </c>
      <c r="AO21" s="195">
        <v>0</v>
      </c>
      <c r="AP21" s="195">
        <v>0</v>
      </c>
      <c r="AQ21" s="229"/>
      <c r="AR21" s="212" t="s">
        <v>102</v>
      </c>
      <c r="AS21" s="212" t="s">
        <v>102</v>
      </c>
      <c r="AT21" s="227" t="s">
        <v>102</v>
      </c>
      <c r="AU21" s="195" t="s">
        <v>252</v>
      </c>
      <c r="AV21" s="212" t="s">
        <v>102</v>
      </c>
      <c r="AW21" s="212" t="s">
        <v>102</v>
      </c>
      <c r="AX21" s="227">
        <v>8</v>
      </c>
      <c r="AY21" s="227" t="s">
        <v>102</v>
      </c>
      <c r="AZ21" s="227"/>
      <c r="BA21" s="227" t="s">
        <v>251</v>
      </c>
      <c r="BB21" s="227"/>
      <c r="BC21" s="227" t="s">
        <v>102</v>
      </c>
      <c r="BD21" s="227" t="s">
        <v>102</v>
      </c>
      <c r="BE21" s="227" t="s">
        <v>102</v>
      </c>
      <c r="BF21" s="227" t="s">
        <v>102</v>
      </c>
      <c r="BG21" s="227" t="s">
        <v>252</v>
      </c>
      <c r="BH21" s="227"/>
      <c r="BI21" s="227">
        <v>0</v>
      </c>
      <c r="BJ21" s="227">
        <v>0</v>
      </c>
      <c r="BK21" s="227">
        <v>0</v>
      </c>
      <c r="BL21" s="227">
        <v>0</v>
      </c>
      <c r="BM21" s="227">
        <v>0</v>
      </c>
      <c r="BN21" s="227">
        <v>0</v>
      </c>
      <c r="BO21" s="227">
        <v>0</v>
      </c>
      <c r="BP21" s="227">
        <v>0</v>
      </c>
      <c r="BQ21" s="227">
        <v>0</v>
      </c>
      <c r="BR21" s="227">
        <v>0</v>
      </c>
      <c r="BS21" s="227">
        <v>0</v>
      </c>
      <c r="BT21" s="227">
        <v>0</v>
      </c>
      <c r="BU21" s="227">
        <v>0</v>
      </c>
      <c r="BV21" s="227">
        <v>0</v>
      </c>
      <c r="BW21" s="227">
        <v>0</v>
      </c>
      <c r="BX21" s="227">
        <v>0</v>
      </c>
      <c r="BY21" s="227">
        <v>0</v>
      </c>
      <c r="BZ21" s="227">
        <v>0</v>
      </c>
      <c r="CA21" s="227">
        <v>6</v>
      </c>
      <c r="CB21" s="227">
        <v>0</v>
      </c>
      <c r="CC21" s="227">
        <v>0</v>
      </c>
      <c r="CD21" s="227">
        <v>0</v>
      </c>
      <c r="CE21" s="227">
        <v>0</v>
      </c>
      <c r="CF21" s="227">
        <v>0</v>
      </c>
      <c r="CG21" s="227">
        <v>0</v>
      </c>
      <c r="CH21" s="227">
        <v>0</v>
      </c>
      <c r="CI21" s="230" t="s">
        <v>102</v>
      </c>
      <c r="CJ21" s="227" t="s">
        <v>102</v>
      </c>
      <c r="CK21" s="227" t="s">
        <v>102</v>
      </c>
      <c r="CL21" s="227" t="s">
        <v>102</v>
      </c>
      <c r="CM21" s="227" t="s">
        <v>102</v>
      </c>
      <c r="CN21" s="227" t="s">
        <v>102</v>
      </c>
      <c r="CO21" s="227" t="s">
        <v>252</v>
      </c>
      <c r="CP21" s="227" t="s">
        <v>102</v>
      </c>
      <c r="CQ21" s="227" t="s">
        <v>102</v>
      </c>
      <c r="CR21" s="227" t="s">
        <v>102</v>
      </c>
      <c r="CS21" s="227" t="s">
        <v>102</v>
      </c>
      <c r="CT21" s="227" t="s">
        <v>102</v>
      </c>
      <c r="CU21" s="227" t="s">
        <v>102</v>
      </c>
      <c r="CV21" s="227" t="s">
        <v>252</v>
      </c>
      <c r="CW21" s="227" t="s">
        <v>102</v>
      </c>
      <c r="CX21" s="227" t="s">
        <v>102</v>
      </c>
      <c r="CY21" s="227" t="s">
        <v>102</v>
      </c>
      <c r="CZ21" s="227" t="s">
        <v>102</v>
      </c>
      <c r="DA21" s="227" t="s">
        <v>102</v>
      </c>
      <c r="DB21" s="227"/>
      <c r="DC21" s="227">
        <v>10</v>
      </c>
      <c r="DD21" s="227"/>
      <c r="DE21" s="227" t="s">
        <v>252</v>
      </c>
      <c r="DF21" s="227"/>
      <c r="DG21" s="227"/>
      <c r="DH21" s="227"/>
      <c r="DI21" s="227"/>
      <c r="DJ21" s="227" t="s">
        <v>102</v>
      </c>
      <c r="DK21" s="227"/>
      <c r="DL21" s="227"/>
      <c r="DM21" s="227" t="s">
        <v>102</v>
      </c>
      <c r="DN21" s="227"/>
      <c r="DO21" s="227"/>
      <c r="DP21" s="227" t="s">
        <v>251</v>
      </c>
      <c r="DQ21" s="231">
        <v>0</v>
      </c>
    </row>
    <row r="22" spans="1:121" s="44" customFormat="1" ht="14.25">
      <c r="A22" s="185">
        <v>18</v>
      </c>
      <c r="B22" s="217" t="s">
        <v>442</v>
      </c>
      <c r="C22" s="233" t="s">
        <v>415</v>
      </c>
      <c r="D22" s="234" t="s">
        <v>423</v>
      </c>
      <c r="E22" s="235">
        <v>376895</v>
      </c>
      <c r="F22" s="234" t="s">
        <v>404</v>
      </c>
      <c r="G22" s="236" t="s">
        <v>225</v>
      </c>
      <c r="H22" s="237">
        <v>38</v>
      </c>
      <c r="I22" s="237" t="s">
        <v>226</v>
      </c>
      <c r="J22" s="237">
        <v>64</v>
      </c>
      <c r="K22" s="238">
        <v>22</v>
      </c>
      <c r="L22" s="239" t="s">
        <v>227</v>
      </c>
      <c r="M22" s="248"/>
      <c r="N22" s="248"/>
      <c r="O22" s="247">
        <v>6</v>
      </c>
      <c r="P22" s="248"/>
      <c r="Q22" s="240"/>
      <c r="R22" s="248">
        <v>15</v>
      </c>
      <c r="S22" s="237">
        <v>10</v>
      </c>
      <c r="T22" s="237" t="s">
        <v>228</v>
      </c>
      <c r="U22" s="241" t="s">
        <v>422</v>
      </c>
      <c r="V22" s="242" t="s">
        <v>418</v>
      </c>
      <c r="W22" s="242" t="s">
        <v>102</v>
      </c>
      <c r="X22" s="242" t="s">
        <v>102</v>
      </c>
      <c r="Y22" s="243" t="s">
        <v>102</v>
      </c>
      <c r="Z22" s="243" t="s">
        <v>102</v>
      </c>
      <c r="AA22" s="243" t="s">
        <v>102</v>
      </c>
      <c r="AB22" s="197">
        <v>0</v>
      </c>
      <c r="AC22" s="196">
        <v>0</v>
      </c>
      <c r="AD22" s="237" t="s">
        <v>414</v>
      </c>
      <c r="AE22" s="212">
        <v>0</v>
      </c>
      <c r="AF22" s="195">
        <v>0</v>
      </c>
      <c r="AG22" s="242" t="s">
        <v>251</v>
      </c>
      <c r="AH22" s="212">
        <v>0</v>
      </c>
      <c r="AI22" s="212">
        <v>0</v>
      </c>
      <c r="AJ22" s="195">
        <v>0</v>
      </c>
      <c r="AK22" s="195">
        <v>0</v>
      </c>
      <c r="AL22" s="242" t="s">
        <v>251</v>
      </c>
      <c r="AM22" s="195">
        <v>0</v>
      </c>
      <c r="AN22" s="203">
        <v>0</v>
      </c>
      <c r="AO22" s="195">
        <v>0</v>
      </c>
      <c r="AP22" s="203" t="s">
        <v>251</v>
      </c>
      <c r="AQ22" s="244"/>
      <c r="AR22" s="212" t="s">
        <v>102</v>
      </c>
      <c r="AS22" s="212" t="s">
        <v>102</v>
      </c>
      <c r="AT22" s="195" t="s">
        <v>252</v>
      </c>
      <c r="AU22" s="242" t="s">
        <v>102</v>
      </c>
      <c r="AV22" s="212" t="s">
        <v>102</v>
      </c>
      <c r="AW22" s="212" t="s">
        <v>102</v>
      </c>
      <c r="AX22" s="212" t="s">
        <v>102</v>
      </c>
      <c r="AY22" s="242" t="s">
        <v>252</v>
      </c>
      <c r="AZ22" s="242" t="s">
        <v>251</v>
      </c>
      <c r="BA22" s="242"/>
      <c r="BB22" s="242"/>
      <c r="BC22" s="242" t="s">
        <v>102</v>
      </c>
      <c r="BD22" s="242" t="s">
        <v>102</v>
      </c>
      <c r="BE22" s="242" t="s">
        <v>102</v>
      </c>
      <c r="BF22" s="242" t="s">
        <v>102</v>
      </c>
      <c r="BG22" s="242"/>
      <c r="BH22" s="242" t="s">
        <v>102</v>
      </c>
      <c r="BI22" s="242">
        <v>0</v>
      </c>
      <c r="BJ22" s="242">
        <v>0</v>
      </c>
      <c r="BK22" s="242">
        <v>0</v>
      </c>
      <c r="BL22" s="242">
        <v>0</v>
      </c>
      <c r="BM22" s="242">
        <v>0</v>
      </c>
      <c r="BN22" s="242">
        <v>0</v>
      </c>
      <c r="BO22" s="242">
        <v>0</v>
      </c>
      <c r="BP22" s="242">
        <v>0</v>
      </c>
      <c r="BQ22" s="242">
        <v>0</v>
      </c>
      <c r="BR22" s="242">
        <v>0</v>
      </c>
      <c r="BS22" s="242">
        <v>0</v>
      </c>
      <c r="BT22" s="242">
        <v>0</v>
      </c>
      <c r="BU22" s="242">
        <v>0</v>
      </c>
      <c r="BV22" s="242">
        <v>0</v>
      </c>
      <c r="BW22" s="242">
        <v>0</v>
      </c>
      <c r="BX22" s="242">
        <v>0</v>
      </c>
      <c r="BY22" s="242">
        <v>0</v>
      </c>
      <c r="BZ22" s="242">
        <v>0</v>
      </c>
      <c r="CA22" s="242">
        <v>0</v>
      </c>
      <c r="CB22" s="242">
        <v>0</v>
      </c>
      <c r="CC22" s="242">
        <v>0</v>
      </c>
      <c r="CD22" s="242">
        <v>0</v>
      </c>
      <c r="CE22" s="242">
        <v>0</v>
      </c>
      <c r="CF22" s="242">
        <v>0</v>
      </c>
      <c r="CG22" s="242">
        <v>0</v>
      </c>
      <c r="CH22" s="242">
        <v>0</v>
      </c>
      <c r="CI22" s="245" t="s">
        <v>102</v>
      </c>
      <c r="CJ22" s="242" t="s">
        <v>102</v>
      </c>
      <c r="CK22" s="242" t="s">
        <v>102</v>
      </c>
      <c r="CL22" s="242" t="s">
        <v>102</v>
      </c>
      <c r="CM22" s="242" t="s">
        <v>102</v>
      </c>
      <c r="CN22" s="242" t="s">
        <v>102</v>
      </c>
      <c r="CO22" s="242" t="s">
        <v>102</v>
      </c>
      <c r="CP22" s="242" t="s">
        <v>102</v>
      </c>
      <c r="CQ22" s="242" t="s">
        <v>102</v>
      </c>
      <c r="CR22" s="242" t="s">
        <v>102</v>
      </c>
      <c r="CS22" s="242" t="s">
        <v>102</v>
      </c>
      <c r="CT22" s="242" t="s">
        <v>102</v>
      </c>
      <c r="CU22" s="242" t="s">
        <v>102</v>
      </c>
      <c r="CV22" s="242" t="s">
        <v>102</v>
      </c>
      <c r="CW22" s="242" t="s">
        <v>102</v>
      </c>
      <c r="CX22" s="242" t="s">
        <v>102</v>
      </c>
      <c r="CY22" s="242" t="s">
        <v>102</v>
      </c>
      <c r="CZ22" s="242" t="s">
        <v>102</v>
      </c>
      <c r="DA22" s="242" t="s">
        <v>102</v>
      </c>
      <c r="DB22" s="242" t="s">
        <v>102</v>
      </c>
      <c r="DC22" s="242" t="s">
        <v>102</v>
      </c>
      <c r="DD22" s="242" t="s">
        <v>102</v>
      </c>
      <c r="DE22" s="242" t="s">
        <v>102</v>
      </c>
      <c r="DF22" s="242" t="s">
        <v>102</v>
      </c>
      <c r="DG22" s="242" t="s">
        <v>102</v>
      </c>
      <c r="DH22" s="242" t="s">
        <v>102</v>
      </c>
      <c r="DI22" s="242"/>
      <c r="DJ22" s="242" t="s">
        <v>102</v>
      </c>
      <c r="DK22" s="242"/>
      <c r="DL22" s="242"/>
      <c r="DM22" s="242" t="s">
        <v>102</v>
      </c>
      <c r="DN22" s="242" t="s">
        <v>102</v>
      </c>
      <c r="DO22" s="242"/>
      <c r="DP22" s="242" t="s">
        <v>251</v>
      </c>
      <c r="DQ22" s="246">
        <v>0</v>
      </c>
    </row>
    <row r="23" spans="1:121" s="44" customFormat="1" ht="14.25">
      <c r="A23" s="185">
        <v>19</v>
      </c>
      <c r="B23" s="217" t="s">
        <v>443</v>
      </c>
      <c r="C23" s="218" t="s">
        <v>424</v>
      </c>
      <c r="D23" s="219" t="s">
        <v>425</v>
      </c>
      <c r="E23" s="220">
        <v>323628</v>
      </c>
      <c r="F23" s="219" t="s">
        <v>426</v>
      </c>
      <c r="G23" s="221" t="s">
        <v>230</v>
      </c>
      <c r="H23" s="222">
        <v>32</v>
      </c>
      <c r="I23" s="222" t="s">
        <v>427</v>
      </c>
      <c r="J23" s="222">
        <v>76</v>
      </c>
      <c r="K23" s="223">
        <v>23</v>
      </c>
      <c r="L23" s="224" t="s">
        <v>227</v>
      </c>
      <c r="M23" s="247"/>
      <c r="N23" s="248">
        <v>4</v>
      </c>
      <c r="O23" s="248"/>
      <c r="P23" s="248"/>
      <c r="Q23" s="248"/>
      <c r="R23" s="248">
        <v>1</v>
      </c>
      <c r="S23" s="222">
        <v>5</v>
      </c>
      <c r="T23" s="222" t="s">
        <v>228</v>
      </c>
      <c r="U23" s="226">
        <v>43444</v>
      </c>
      <c r="V23" s="227" t="s">
        <v>102</v>
      </c>
      <c r="W23" s="227" t="s">
        <v>102</v>
      </c>
      <c r="X23" s="227" t="s">
        <v>102</v>
      </c>
      <c r="Y23" s="195" t="s">
        <v>246</v>
      </c>
      <c r="Z23" s="197" t="s">
        <v>102</v>
      </c>
      <c r="AA23" s="197" t="s">
        <v>102</v>
      </c>
      <c r="AB23" s="197">
        <v>0</v>
      </c>
      <c r="AC23" s="196">
        <v>0</v>
      </c>
      <c r="AD23" s="222" t="s">
        <v>414</v>
      </c>
      <c r="AE23" s="212">
        <v>0</v>
      </c>
      <c r="AF23" s="195">
        <v>0</v>
      </c>
      <c r="AG23" s="227" t="s">
        <v>251</v>
      </c>
      <c r="AH23" s="212">
        <v>0</v>
      </c>
      <c r="AI23" s="212">
        <v>0</v>
      </c>
      <c r="AJ23" s="195">
        <v>0</v>
      </c>
      <c r="AK23" s="195">
        <v>0</v>
      </c>
      <c r="AL23" s="227" t="s">
        <v>251</v>
      </c>
      <c r="AM23" s="195">
        <v>0</v>
      </c>
      <c r="AN23" s="228">
        <v>0</v>
      </c>
      <c r="AO23" s="195">
        <v>0</v>
      </c>
      <c r="AP23" s="228" t="s">
        <v>251</v>
      </c>
      <c r="AQ23" s="229"/>
      <c r="AR23" s="212" t="s">
        <v>102</v>
      </c>
      <c r="AS23" s="212" t="s">
        <v>102</v>
      </c>
      <c r="AT23" s="195" t="s">
        <v>252</v>
      </c>
      <c r="AU23" s="227" t="s">
        <v>102</v>
      </c>
      <c r="AV23" s="212" t="s">
        <v>102</v>
      </c>
      <c r="AW23" s="227" t="s">
        <v>252</v>
      </c>
      <c r="AX23" s="212" t="s">
        <v>102</v>
      </c>
      <c r="AY23" s="227" t="s">
        <v>102</v>
      </c>
      <c r="AZ23" s="227"/>
      <c r="BA23" s="227" t="s">
        <v>251</v>
      </c>
      <c r="BB23" s="227"/>
      <c r="BC23" s="227" t="s">
        <v>102</v>
      </c>
      <c r="BD23" s="227" t="s">
        <v>102</v>
      </c>
      <c r="BE23" s="227" t="s">
        <v>102</v>
      </c>
      <c r="BF23" s="227" t="s">
        <v>102</v>
      </c>
      <c r="BG23" s="227"/>
      <c r="BH23" s="227" t="s">
        <v>102</v>
      </c>
      <c r="BI23" s="227">
        <v>0</v>
      </c>
      <c r="BJ23" s="227">
        <v>0</v>
      </c>
      <c r="BK23" s="227">
        <v>0</v>
      </c>
      <c r="BL23" s="227">
        <v>0</v>
      </c>
      <c r="BM23" s="227">
        <v>0</v>
      </c>
      <c r="BN23" s="227">
        <v>0</v>
      </c>
      <c r="BO23" s="227">
        <v>0</v>
      </c>
      <c r="BP23" s="227">
        <v>0</v>
      </c>
      <c r="BQ23" s="195">
        <v>0</v>
      </c>
      <c r="BR23" s="195">
        <v>0</v>
      </c>
      <c r="BS23" s="195">
        <v>0</v>
      </c>
      <c r="BT23" s="195">
        <v>0</v>
      </c>
      <c r="BU23" s="195">
        <v>0</v>
      </c>
      <c r="BV23" s="195">
        <v>0</v>
      </c>
      <c r="BW23" s="195">
        <v>0</v>
      </c>
      <c r="BX23" s="195">
        <v>0</v>
      </c>
      <c r="BY23" s="195">
        <v>0</v>
      </c>
      <c r="BZ23" s="195">
        <v>0</v>
      </c>
      <c r="CA23" s="195">
        <v>0</v>
      </c>
      <c r="CB23" s="195">
        <v>0</v>
      </c>
      <c r="CC23" s="195">
        <v>0</v>
      </c>
      <c r="CD23" s="195">
        <v>0</v>
      </c>
      <c r="CE23" s="195">
        <v>0</v>
      </c>
      <c r="CF23" s="195">
        <v>0</v>
      </c>
      <c r="CG23" s="195">
        <v>0</v>
      </c>
      <c r="CH23" s="195">
        <v>0</v>
      </c>
      <c r="CI23" s="230" t="s">
        <v>102</v>
      </c>
      <c r="CJ23" s="227" t="s">
        <v>102</v>
      </c>
      <c r="CK23" s="227" t="s">
        <v>102</v>
      </c>
      <c r="CL23" s="227" t="s">
        <v>102</v>
      </c>
      <c r="CM23" s="227" t="s">
        <v>102</v>
      </c>
      <c r="CN23" s="227" t="s">
        <v>102</v>
      </c>
      <c r="CO23" s="227" t="s">
        <v>102</v>
      </c>
      <c r="CP23" s="227" t="s">
        <v>102</v>
      </c>
      <c r="CQ23" s="227" t="s">
        <v>102</v>
      </c>
      <c r="CR23" s="227" t="s">
        <v>102</v>
      </c>
      <c r="CS23" s="227" t="s">
        <v>102</v>
      </c>
      <c r="CT23" s="227" t="s">
        <v>102</v>
      </c>
      <c r="CU23" s="227" t="s">
        <v>102</v>
      </c>
      <c r="CV23" s="227" t="s">
        <v>102</v>
      </c>
      <c r="CW23" s="227" t="s">
        <v>102</v>
      </c>
      <c r="CX23" s="227" t="s">
        <v>102</v>
      </c>
      <c r="CY23" s="227" t="s">
        <v>102</v>
      </c>
      <c r="CZ23" s="227" t="s">
        <v>102</v>
      </c>
      <c r="DA23" s="227" t="s">
        <v>102</v>
      </c>
      <c r="DB23" s="227" t="s">
        <v>102</v>
      </c>
      <c r="DC23" s="227" t="s">
        <v>102</v>
      </c>
      <c r="DD23" s="227" t="s">
        <v>102</v>
      </c>
      <c r="DE23" s="227" t="s">
        <v>102</v>
      </c>
      <c r="DF23" s="227" t="s">
        <v>102</v>
      </c>
      <c r="DG23" s="227" t="s">
        <v>102</v>
      </c>
      <c r="DH23" s="227" t="s">
        <v>102</v>
      </c>
      <c r="DI23" s="227"/>
      <c r="DJ23" s="227" t="s">
        <v>102</v>
      </c>
      <c r="DK23" s="227"/>
      <c r="DL23" s="227"/>
      <c r="DM23" s="227" t="s">
        <v>102</v>
      </c>
      <c r="DN23" s="227" t="s">
        <v>102</v>
      </c>
      <c r="DO23" s="227"/>
      <c r="DP23" s="227" t="s">
        <v>251</v>
      </c>
      <c r="DQ23" s="231">
        <v>0</v>
      </c>
    </row>
    <row r="24" spans="1:121" s="44" customFormat="1" ht="14.25">
      <c r="A24" s="185">
        <v>20</v>
      </c>
      <c r="B24" s="217" t="s">
        <v>443</v>
      </c>
      <c r="C24" s="218" t="s">
        <v>424</v>
      </c>
      <c r="D24" s="219" t="s">
        <v>428</v>
      </c>
      <c r="E24" s="220">
        <v>35355246</v>
      </c>
      <c r="F24" s="219" t="s">
        <v>224</v>
      </c>
      <c r="G24" s="221" t="s">
        <v>225</v>
      </c>
      <c r="H24" s="222">
        <v>34</v>
      </c>
      <c r="I24" s="222" t="s">
        <v>429</v>
      </c>
      <c r="J24" s="222">
        <v>60</v>
      </c>
      <c r="K24" s="223">
        <v>24</v>
      </c>
      <c r="L24" s="224" t="s">
        <v>227</v>
      </c>
      <c r="M24" s="247"/>
      <c r="N24" s="247"/>
      <c r="O24" s="247">
        <v>3</v>
      </c>
      <c r="P24" s="247"/>
      <c r="Q24" s="247"/>
      <c r="R24" s="247">
        <v>4</v>
      </c>
      <c r="S24" s="222">
        <v>8</v>
      </c>
      <c r="T24" s="222" t="s">
        <v>228</v>
      </c>
      <c r="U24" s="226">
        <v>43444</v>
      </c>
      <c r="V24" s="227" t="s">
        <v>102</v>
      </c>
      <c r="W24" s="227" t="s">
        <v>102</v>
      </c>
      <c r="X24" s="227" t="s">
        <v>102</v>
      </c>
      <c r="Y24" s="197" t="s">
        <v>102</v>
      </c>
      <c r="Z24" s="197" t="s">
        <v>102</v>
      </c>
      <c r="AA24" s="197" t="s">
        <v>102</v>
      </c>
      <c r="AB24" s="197">
        <v>0</v>
      </c>
      <c r="AC24" s="196">
        <v>0</v>
      </c>
      <c r="AD24" s="222" t="s">
        <v>430</v>
      </c>
      <c r="AE24" s="212">
        <v>0</v>
      </c>
      <c r="AF24" s="195">
        <v>0</v>
      </c>
      <c r="AG24" s="212">
        <v>0</v>
      </c>
      <c r="AH24" s="227" t="s">
        <v>251</v>
      </c>
      <c r="AI24" s="212">
        <v>0</v>
      </c>
      <c r="AJ24" s="195">
        <v>0</v>
      </c>
      <c r="AK24" s="227" t="s">
        <v>251</v>
      </c>
      <c r="AL24" s="227"/>
      <c r="AM24" s="195">
        <v>0</v>
      </c>
      <c r="AN24" s="228">
        <v>0</v>
      </c>
      <c r="AO24" s="195">
        <v>0</v>
      </c>
      <c r="AP24" s="228" t="s">
        <v>251</v>
      </c>
      <c r="AQ24" s="229"/>
      <c r="AR24" s="212" t="s">
        <v>102</v>
      </c>
      <c r="AS24" s="212" t="s">
        <v>102</v>
      </c>
      <c r="AT24" s="195" t="s">
        <v>252</v>
      </c>
      <c r="AU24" s="227" t="s">
        <v>102</v>
      </c>
      <c r="AV24" s="212" t="s">
        <v>102</v>
      </c>
      <c r="AW24" s="212" t="s">
        <v>102</v>
      </c>
      <c r="AX24" s="227">
        <v>8</v>
      </c>
      <c r="AY24" s="227" t="s">
        <v>102</v>
      </c>
      <c r="AZ24" s="227"/>
      <c r="BA24" s="227" t="s">
        <v>251</v>
      </c>
      <c r="BB24" s="227"/>
      <c r="BC24" s="227" t="s">
        <v>102</v>
      </c>
      <c r="BD24" s="227" t="s">
        <v>102</v>
      </c>
      <c r="BE24" s="227" t="s">
        <v>102</v>
      </c>
      <c r="BF24" s="227" t="s">
        <v>102</v>
      </c>
      <c r="BG24" s="227" t="s">
        <v>252</v>
      </c>
      <c r="BH24" s="227"/>
      <c r="BI24" s="227">
        <v>0</v>
      </c>
      <c r="BJ24" s="227">
        <v>0</v>
      </c>
      <c r="BK24" s="227">
        <v>5</v>
      </c>
      <c r="BL24" s="227">
        <v>3</v>
      </c>
      <c r="BM24" s="227">
        <v>0</v>
      </c>
      <c r="BN24" s="227">
        <v>0</v>
      </c>
      <c r="BO24" s="227">
        <v>0</v>
      </c>
      <c r="BP24" s="227">
        <v>0</v>
      </c>
      <c r="BQ24" s="195">
        <v>0</v>
      </c>
      <c r="BR24" s="195">
        <v>0</v>
      </c>
      <c r="BS24" s="195">
        <v>0</v>
      </c>
      <c r="BT24" s="195">
        <v>0</v>
      </c>
      <c r="BU24" s="195">
        <v>0</v>
      </c>
      <c r="BV24" s="195">
        <v>0</v>
      </c>
      <c r="BW24" s="195">
        <v>0</v>
      </c>
      <c r="BX24" s="195">
        <v>0</v>
      </c>
      <c r="BY24" s="227">
        <v>4</v>
      </c>
      <c r="BZ24" s="195">
        <v>0</v>
      </c>
      <c r="CA24" s="195">
        <v>0</v>
      </c>
      <c r="CB24" s="195">
        <v>0</v>
      </c>
      <c r="CC24" s="195">
        <v>0</v>
      </c>
      <c r="CD24" s="195">
        <v>0</v>
      </c>
      <c r="CE24" s="195">
        <v>0</v>
      </c>
      <c r="CF24" s="195">
        <v>0</v>
      </c>
      <c r="CG24" s="195">
        <v>0</v>
      </c>
      <c r="CH24" s="195">
        <v>0</v>
      </c>
      <c r="CI24" s="230" t="s">
        <v>102</v>
      </c>
      <c r="CJ24" s="227" t="s">
        <v>102</v>
      </c>
      <c r="CK24" s="227" t="s">
        <v>102</v>
      </c>
      <c r="CL24" s="227" t="s">
        <v>102</v>
      </c>
      <c r="CM24" s="227" t="s">
        <v>102</v>
      </c>
      <c r="CN24" s="227" t="s">
        <v>102</v>
      </c>
      <c r="CO24" s="227" t="s">
        <v>102</v>
      </c>
      <c r="CP24" s="227" t="s">
        <v>102</v>
      </c>
      <c r="CQ24" s="227" t="s">
        <v>252</v>
      </c>
      <c r="CR24" s="227" t="s">
        <v>102</v>
      </c>
      <c r="CS24" s="227" t="s">
        <v>102</v>
      </c>
      <c r="CT24" s="227" t="s">
        <v>102</v>
      </c>
      <c r="CU24" s="227" t="s">
        <v>102</v>
      </c>
      <c r="CV24" s="227" t="s">
        <v>102</v>
      </c>
      <c r="CW24" s="227" t="s">
        <v>102</v>
      </c>
      <c r="CX24" s="227" t="s">
        <v>252</v>
      </c>
      <c r="CY24" s="227" t="s">
        <v>252</v>
      </c>
      <c r="CZ24" s="227" t="s">
        <v>252</v>
      </c>
      <c r="DA24" s="227" t="s">
        <v>102</v>
      </c>
      <c r="DB24" s="227" t="s">
        <v>102</v>
      </c>
      <c r="DC24" s="227" t="s">
        <v>252</v>
      </c>
      <c r="DD24" s="227" t="s">
        <v>102</v>
      </c>
      <c r="DE24" s="227" t="s">
        <v>252</v>
      </c>
      <c r="DF24" s="227" t="s">
        <v>102</v>
      </c>
      <c r="DG24" s="227" t="s">
        <v>102</v>
      </c>
      <c r="DH24" s="227" t="s">
        <v>102</v>
      </c>
      <c r="DI24" s="227"/>
      <c r="DJ24" s="227" t="s">
        <v>102</v>
      </c>
      <c r="DK24" s="227"/>
      <c r="DL24" s="227"/>
      <c r="DM24" s="227" t="s">
        <v>102</v>
      </c>
      <c r="DN24" s="227" t="s">
        <v>102</v>
      </c>
      <c r="DO24" s="227"/>
      <c r="DP24" s="227" t="s">
        <v>251</v>
      </c>
      <c r="DQ24" s="231">
        <v>0</v>
      </c>
    </row>
    <row r="25" spans="1:121" s="44" customFormat="1" ht="14.25">
      <c r="A25" s="185">
        <v>21</v>
      </c>
      <c r="B25" s="217" t="s">
        <v>443</v>
      </c>
      <c r="C25" s="218" t="s">
        <v>424</v>
      </c>
      <c r="D25" s="219" t="s">
        <v>421</v>
      </c>
      <c r="E25" s="220">
        <v>80775114</v>
      </c>
      <c r="F25" s="219" t="s">
        <v>404</v>
      </c>
      <c r="G25" s="221" t="s">
        <v>230</v>
      </c>
      <c r="H25" s="222">
        <v>33</v>
      </c>
      <c r="I25" s="222" t="s">
        <v>226</v>
      </c>
      <c r="J25" s="222">
        <v>78</v>
      </c>
      <c r="K25" s="223">
        <v>26</v>
      </c>
      <c r="L25" s="224" t="s">
        <v>227</v>
      </c>
      <c r="M25" s="247"/>
      <c r="N25" s="247"/>
      <c r="O25" s="247">
        <v>3</v>
      </c>
      <c r="P25" s="247"/>
      <c r="Q25" s="247"/>
      <c r="R25" s="247">
        <v>9</v>
      </c>
      <c r="S25" s="222">
        <v>6</v>
      </c>
      <c r="T25" s="222" t="s">
        <v>228</v>
      </c>
      <c r="U25" s="226">
        <v>43475</v>
      </c>
      <c r="V25" s="227" t="s">
        <v>102</v>
      </c>
      <c r="W25" s="227" t="s">
        <v>102</v>
      </c>
      <c r="X25" s="227" t="s">
        <v>102</v>
      </c>
      <c r="Y25" s="197" t="s">
        <v>102</v>
      </c>
      <c r="Z25" s="197" t="s">
        <v>102</v>
      </c>
      <c r="AA25" s="197" t="s">
        <v>102</v>
      </c>
      <c r="AB25" s="197">
        <v>0</v>
      </c>
      <c r="AC25" s="196">
        <v>0</v>
      </c>
      <c r="AD25" s="222" t="s">
        <v>414</v>
      </c>
      <c r="AE25" s="212">
        <v>0</v>
      </c>
      <c r="AF25" s="227" t="s">
        <v>251</v>
      </c>
      <c r="AG25" s="212">
        <v>0</v>
      </c>
      <c r="AH25" s="212">
        <v>0</v>
      </c>
      <c r="AI25" s="212">
        <v>0</v>
      </c>
      <c r="AJ25" s="195">
        <v>0</v>
      </c>
      <c r="AK25" s="195">
        <v>0</v>
      </c>
      <c r="AL25" s="227" t="s">
        <v>251</v>
      </c>
      <c r="AM25" s="195">
        <v>0</v>
      </c>
      <c r="AN25" s="228" t="s">
        <v>251</v>
      </c>
      <c r="AO25" s="195">
        <v>0</v>
      </c>
      <c r="AP25" s="195">
        <v>0</v>
      </c>
      <c r="AQ25" s="229"/>
      <c r="AR25" s="212" t="s">
        <v>102</v>
      </c>
      <c r="AS25" s="212" t="s">
        <v>102</v>
      </c>
      <c r="AT25" s="227" t="s">
        <v>102</v>
      </c>
      <c r="AU25" s="195" t="s">
        <v>252</v>
      </c>
      <c r="AV25" s="212" t="s">
        <v>102</v>
      </c>
      <c r="AW25" s="212" t="s">
        <v>102</v>
      </c>
      <c r="AX25" s="227">
        <v>8</v>
      </c>
      <c r="AY25" s="227" t="s">
        <v>102</v>
      </c>
      <c r="AZ25" s="227"/>
      <c r="BA25" s="227" t="s">
        <v>251</v>
      </c>
      <c r="BB25" s="227"/>
      <c r="BC25" s="227" t="s">
        <v>102</v>
      </c>
      <c r="BD25" s="227" t="s">
        <v>102</v>
      </c>
      <c r="BE25" s="227" t="s">
        <v>102</v>
      </c>
      <c r="BF25" s="227" t="s">
        <v>102</v>
      </c>
      <c r="BG25" s="227" t="s">
        <v>252</v>
      </c>
      <c r="BH25" s="227"/>
      <c r="BI25" s="227">
        <v>0</v>
      </c>
      <c r="BJ25" s="227">
        <v>0</v>
      </c>
      <c r="BK25" s="227">
        <v>0</v>
      </c>
      <c r="BL25" s="227">
        <v>0</v>
      </c>
      <c r="BM25" s="227">
        <v>0</v>
      </c>
      <c r="BN25" s="227">
        <v>0</v>
      </c>
      <c r="BO25" s="227">
        <v>5</v>
      </c>
      <c r="BP25" s="227">
        <v>4</v>
      </c>
      <c r="BQ25" s="195">
        <v>0</v>
      </c>
      <c r="BR25" s="195">
        <v>0</v>
      </c>
      <c r="BS25" s="195">
        <v>0</v>
      </c>
      <c r="BT25" s="195">
        <v>0</v>
      </c>
      <c r="BU25" s="195">
        <v>0</v>
      </c>
      <c r="BV25" s="195">
        <v>0</v>
      </c>
      <c r="BW25" s="195">
        <v>0</v>
      </c>
      <c r="BX25" s="195">
        <v>0</v>
      </c>
      <c r="BY25" s="195">
        <v>0</v>
      </c>
      <c r="BZ25" s="195">
        <v>0</v>
      </c>
      <c r="CA25" s="227">
        <v>6</v>
      </c>
      <c r="CB25" s="195">
        <v>0</v>
      </c>
      <c r="CC25" s="195">
        <v>0</v>
      </c>
      <c r="CD25" s="195">
        <v>0</v>
      </c>
      <c r="CE25" s="195">
        <v>0</v>
      </c>
      <c r="CF25" s="195">
        <v>0</v>
      </c>
      <c r="CG25" s="195">
        <v>0</v>
      </c>
      <c r="CH25" s="195">
        <v>0</v>
      </c>
      <c r="CI25" s="230" t="s">
        <v>102</v>
      </c>
      <c r="CJ25" s="227" t="s">
        <v>102</v>
      </c>
      <c r="CK25" s="227" t="s">
        <v>102</v>
      </c>
      <c r="CL25" s="227" t="s">
        <v>102</v>
      </c>
      <c r="CM25" s="227" t="s">
        <v>102</v>
      </c>
      <c r="CN25" s="227" t="s">
        <v>102</v>
      </c>
      <c r="CO25" s="227" t="s">
        <v>252</v>
      </c>
      <c r="CP25" s="227" t="s">
        <v>102</v>
      </c>
      <c r="CQ25" s="227" t="s">
        <v>102</v>
      </c>
      <c r="CR25" s="227" t="s">
        <v>102</v>
      </c>
      <c r="CS25" s="227" t="s">
        <v>102</v>
      </c>
      <c r="CT25" s="227" t="s">
        <v>102</v>
      </c>
      <c r="CU25" s="227" t="s">
        <v>102</v>
      </c>
      <c r="CV25" s="227" t="s">
        <v>102</v>
      </c>
      <c r="CW25" s="227" t="s">
        <v>102</v>
      </c>
      <c r="CX25" s="227" t="s">
        <v>102</v>
      </c>
      <c r="CY25" s="227" t="s">
        <v>252</v>
      </c>
      <c r="CZ25" s="227" t="s">
        <v>102</v>
      </c>
      <c r="DA25" s="227" t="s">
        <v>102</v>
      </c>
      <c r="DB25" s="227" t="s">
        <v>102</v>
      </c>
      <c r="DC25" s="227" t="s">
        <v>252</v>
      </c>
      <c r="DD25" s="227" t="s">
        <v>102</v>
      </c>
      <c r="DE25" s="227" t="s">
        <v>252</v>
      </c>
      <c r="DF25" s="227" t="s">
        <v>102</v>
      </c>
      <c r="DG25" s="227" t="s">
        <v>102</v>
      </c>
      <c r="DH25" s="227" t="s">
        <v>102</v>
      </c>
      <c r="DI25" s="227"/>
      <c r="DJ25" s="227" t="s">
        <v>102</v>
      </c>
      <c r="DK25" s="227"/>
      <c r="DL25" s="227"/>
      <c r="DM25" s="227" t="s">
        <v>102</v>
      </c>
      <c r="DN25" s="227" t="s">
        <v>102</v>
      </c>
      <c r="DO25" s="227"/>
      <c r="DP25" s="227" t="s">
        <v>251</v>
      </c>
      <c r="DQ25" s="231">
        <v>0</v>
      </c>
    </row>
    <row r="26" spans="1:121" s="44" customFormat="1" ht="14.25">
      <c r="A26" s="185">
        <v>22</v>
      </c>
      <c r="B26" s="217" t="s">
        <v>443</v>
      </c>
      <c r="C26" s="233" t="s">
        <v>424</v>
      </c>
      <c r="D26" s="234" t="s">
        <v>431</v>
      </c>
      <c r="E26" s="235">
        <v>1102830568</v>
      </c>
      <c r="F26" s="234" t="s">
        <v>404</v>
      </c>
      <c r="G26" s="236" t="s">
        <v>230</v>
      </c>
      <c r="H26" s="237">
        <v>28</v>
      </c>
      <c r="I26" s="237" t="s">
        <v>432</v>
      </c>
      <c r="J26" s="237">
        <v>67</v>
      </c>
      <c r="K26" s="238">
        <v>24</v>
      </c>
      <c r="L26" s="239" t="s">
        <v>227</v>
      </c>
      <c r="M26" s="240"/>
      <c r="N26" s="247">
        <v>10</v>
      </c>
      <c r="O26" s="247"/>
      <c r="P26" s="247"/>
      <c r="Q26" s="247"/>
      <c r="R26" s="247">
        <v>3</v>
      </c>
      <c r="S26" s="237">
        <v>5</v>
      </c>
      <c r="T26" s="237" t="s">
        <v>228</v>
      </c>
      <c r="U26" s="241">
        <v>43482</v>
      </c>
      <c r="V26" s="242" t="s">
        <v>102</v>
      </c>
      <c r="W26" s="242" t="s">
        <v>102</v>
      </c>
      <c r="X26" s="242" t="s">
        <v>102</v>
      </c>
      <c r="Y26" s="195" t="s">
        <v>246</v>
      </c>
      <c r="Z26" s="243" t="s">
        <v>102</v>
      </c>
      <c r="AA26" s="243" t="s">
        <v>102</v>
      </c>
      <c r="AB26" s="197">
        <v>0</v>
      </c>
      <c r="AC26" s="196">
        <v>0</v>
      </c>
      <c r="AD26" s="237" t="s">
        <v>102</v>
      </c>
      <c r="AE26" s="212">
        <v>0</v>
      </c>
      <c r="AF26" s="242">
        <v>0</v>
      </c>
      <c r="AG26" s="242">
        <v>0</v>
      </c>
      <c r="AH26" s="212">
        <v>0</v>
      </c>
      <c r="AI26" s="212">
        <v>0</v>
      </c>
      <c r="AJ26" s="242">
        <v>0</v>
      </c>
      <c r="AK26" s="195">
        <v>0</v>
      </c>
      <c r="AL26" s="242">
        <v>0</v>
      </c>
      <c r="AM26" s="195">
        <v>0</v>
      </c>
      <c r="AN26" s="203" t="s">
        <v>251</v>
      </c>
      <c r="AO26" s="195">
        <v>0</v>
      </c>
      <c r="AP26" s="195">
        <v>0</v>
      </c>
      <c r="AQ26" s="244"/>
      <c r="AR26" s="212" t="s">
        <v>102</v>
      </c>
      <c r="AS26" s="212" t="s">
        <v>102</v>
      </c>
      <c r="AT26" s="195" t="s">
        <v>252</v>
      </c>
      <c r="AU26" s="242" t="s">
        <v>102</v>
      </c>
      <c r="AV26" s="212" t="s">
        <v>102</v>
      </c>
      <c r="AW26" s="242" t="s">
        <v>252</v>
      </c>
      <c r="AX26" s="212" t="s">
        <v>102</v>
      </c>
      <c r="AY26" s="242" t="s">
        <v>102</v>
      </c>
      <c r="AZ26" s="242"/>
      <c r="BA26" s="242" t="s">
        <v>251</v>
      </c>
      <c r="BB26" s="242"/>
      <c r="BC26" s="242" t="s">
        <v>102</v>
      </c>
      <c r="BD26" s="242" t="s">
        <v>102</v>
      </c>
      <c r="BE26" s="242" t="s">
        <v>102</v>
      </c>
      <c r="BF26" s="242" t="s">
        <v>102</v>
      </c>
      <c r="BG26" s="242" t="s">
        <v>252</v>
      </c>
      <c r="BH26" s="242"/>
      <c r="BI26" s="242">
        <v>6</v>
      </c>
      <c r="BJ26" s="242">
        <v>5</v>
      </c>
      <c r="BK26" s="242">
        <v>0</v>
      </c>
      <c r="BL26" s="242">
        <v>0</v>
      </c>
      <c r="BM26" s="242">
        <v>0</v>
      </c>
      <c r="BN26" s="242">
        <v>0</v>
      </c>
      <c r="BO26" s="242">
        <v>0</v>
      </c>
      <c r="BP26" s="242">
        <v>0</v>
      </c>
      <c r="BQ26" s="195">
        <v>0</v>
      </c>
      <c r="BR26" s="195">
        <v>0</v>
      </c>
      <c r="BS26" s="195">
        <v>0</v>
      </c>
      <c r="BT26" s="195">
        <v>0</v>
      </c>
      <c r="BU26" s="195">
        <v>0</v>
      </c>
      <c r="BV26" s="195">
        <v>0</v>
      </c>
      <c r="BW26" s="195">
        <v>0</v>
      </c>
      <c r="BX26" s="195">
        <v>0</v>
      </c>
      <c r="BY26" s="195">
        <v>0</v>
      </c>
      <c r="BZ26" s="242">
        <v>7</v>
      </c>
      <c r="CA26" s="195">
        <v>0</v>
      </c>
      <c r="CB26" s="195">
        <v>0</v>
      </c>
      <c r="CC26" s="195">
        <v>0</v>
      </c>
      <c r="CD26" s="195">
        <v>0</v>
      </c>
      <c r="CE26" s="195">
        <v>0</v>
      </c>
      <c r="CF26" s="195">
        <v>0</v>
      </c>
      <c r="CG26" s="195">
        <v>0</v>
      </c>
      <c r="CH26" s="195">
        <v>0</v>
      </c>
      <c r="CI26" s="245" t="s">
        <v>102</v>
      </c>
      <c r="CJ26" s="242" t="s">
        <v>102</v>
      </c>
      <c r="CK26" s="242" t="s">
        <v>252</v>
      </c>
      <c r="CL26" s="242" t="s">
        <v>102</v>
      </c>
      <c r="CM26" s="242" t="s">
        <v>102</v>
      </c>
      <c r="CN26" s="242" t="s">
        <v>102</v>
      </c>
      <c r="CO26" s="242" t="s">
        <v>252</v>
      </c>
      <c r="CP26" s="242" t="s">
        <v>102</v>
      </c>
      <c r="CQ26" s="242" t="s">
        <v>102</v>
      </c>
      <c r="CR26" s="242" t="s">
        <v>102</v>
      </c>
      <c r="CS26" s="242" t="s">
        <v>102</v>
      </c>
      <c r="CT26" s="242" t="s">
        <v>102</v>
      </c>
      <c r="CU26" s="242" t="s">
        <v>102</v>
      </c>
      <c r="CV26" s="242" t="s">
        <v>252</v>
      </c>
      <c r="CW26" s="242" t="s">
        <v>102</v>
      </c>
      <c r="CX26" s="242" t="s">
        <v>102</v>
      </c>
      <c r="CY26" s="242" t="s">
        <v>102</v>
      </c>
      <c r="CZ26" s="242" t="s">
        <v>102</v>
      </c>
      <c r="DA26" s="242" t="s">
        <v>102</v>
      </c>
      <c r="DB26" s="242" t="s">
        <v>102</v>
      </c>
      <c r="DC26" s="242" t="s">
        <v>252</v>
      </c>
      <c r="DD26" s="242" t="s">
        <v>102</v>
      </c>
      <c r="DE26" s="242" t="s">
        <v>252</v>
      </c>
      <c r="DF26" s="242" t="s">
        <v>102</v>
      </c>
      <c r="DG26" s="242" t="s">
        <v>102</v>
      </c>
      <c r="DH26" s="242" t="s">
        <v>102</v>
      </c>
      <c r="DI26" s="242"/>
      <c r="DJ26" s="242" t="s">
        <v>102</v>
      </c>
      <c r="DK26" s="242"/>
      <c r="DL26" s="242"/>
      <c r="DM26" s="242" t="s">
        <v>102</v>
      </c>
      <c r="DN26" s="242" t="s">
        <v>102</v>
      </c>
      <c r="DO26" s="242"/>
      <c r="DP26" s="242" t="s">
        <v>251</v>
      </c>
      <c r="DQ26" s="246">
        <v>0</v>
      </c>
    </row>
    <row r="27" spans="1:121" s="182" customFormat="1" ht="14.25">
      <c r="A27" s="167"/>
      <c r="B27" s="168"/>
      <c r="C27" s="169"/>
      <c r="D27" s="170"/>
      <c r="E27" s="171"/>
      <c r="F27" s="170"/>
      <c r="G27" s="172"/>
      <c r="H27" s="173"/>
      <c r="I27" s="173"/>
      <c r="J27" s="173"/>
      <c r="K27" s="164"/>
      <c r="L27" s="174"/>
      <c r="M27" s="175"/>
      <c r="N27" s="175"/>
      <c r="O27" s="173"/>
      <c r="P27" s="175"/>
      <c r="Q27" s="175"/>
      <c r="R27" s="173"/>
      <c r="S27" s="173"/>
      <c r="T27" s="173"/>
      <c r="U27" s="176"/>
      <c r="V27" s="177"/>
      <c r="W27" s="177"/>
      <c r="X27" s="177"/>
      <c r="Y27" s="166"/>
      <c r="Z27" s="166"/>
      <c r="AA27" s="166"/>
      <c r="AB27" s="166"/>
      <c r="AC27" s="166"/>
      <c r="AD27" s="173"/>
      <c r="AE27" s="177"/>
      <c r="AF27" s="177"/>
      <c r="AG27" s="177"/>
      <c r="AH27" s="177"/>
      <c r="AI27" s="177"/>
      <c r="AJ27" s="177"/>
      <c r="AK27" s="177"/>
      <c r="AL27" s="177"/>
      <c r="AM27" s="177"/>
      <c r="AN27" s="178"/>
      <c r="AO27" s="178"/>
      <c r="AP27" s="178"/>
      <c r="AQ27" s="179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80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81"/>
    </row>
    <row r="28" spans="1:121" s="44" customFormat="1">
      <c r="A28" s="12"/>
      <c r="B28" s="75"/>
      <c r="C28" s="74"/>
      <c r="D28" s="3"/>
      <c r="E28" s="76"/>
      <c r="F28" s="74"/>
      <c r="G28" s="46"/>
      <c r="H28" s="13"/>
      <c r="I28" s="13"/>
      <c r="J28" s="13"/>
      <c r="K28" s="71"/>
      <c r="L28" s="21"/>
      <c r="M28" s="14"/>
      <c r="N28" s="14"/>
      <c r="O28" s="14"/>
      <c r="P28" s="14"/>
      <c r="Q28" s="14"/>
      <c r="R28" s="14"/>
      <c r="S28" s="14"/>
      <c r="T28" s="14"/>
      <c r="U28" s="15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42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90"/>
    </row>
    <row r="29" spans="1:121" s="44" customFormat="1">
      <c r="A29" s="12"/>
      <c r="B29" s="75"/>
      <c r="C29" s="74"/>
      <c r="D29" s="74"/>
      <c r="E29" s="76"/>
      <c r="F29" s="74"/>
      <c r="G29" s="46"/>
      <c r="H29" s="13"/>
      <c r="I29" s="13"/>
      <c r="J29" s="13"/>
      <c r="K29" s="71"/>
      <c r="L29" s="21"/>
      <c r="M29" s="14"/>
      <c r="N29" s="14"/>
      <c r="O29" s="14"/>
      <c r="P29" s="14"/>
      <c r="Q29" s="14"/>
      <c r="R29" s="14"/>
      <c r="S29" s="14"/>
      <c r="T29" s="14"/>
      <c r="U29" s="15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42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90"/>
    </row>
    <row r="30" spans="1:121" s="45" customFormat="1">
      <c r="A30" s="12"/>
      <c r="B30" s="75"/>
      <c r="C30" s="74"/>
      <c r="D30" s="3"/>
      <c r="E30" s="76"/>
      <c r="F30" s="74"/>
      <c r="G30" s="46"/>
      <c r="H30" s="13"/>
      <c r="I30" s="13"/>
      <c r="J30" s="13"/>
      <c r="K30" s="71"/>
      <c r="L30" s="21"/>
      <c r="M30" s="14"/>
      <c r="N30" s="14"/>
      <c r="O30" s="14"/>
      <c r="P30" s="14"/>
      <c r="Q30" s="14"/>
      <c r="R30" s="14"/>
      <c r="S30" s="14"/>
      <c r="T30" s="14"/>
      <c r="U30" s="15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42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90"/>
    </row>
    <row r="31" spans="1:121" s="44" customFormat="1">
      <c r="A31" s="12"/>
      <c r="B31" s="75"/>
      <c r="C31" s="74"/>
      <c r="D31" s="3"/>
      <c r="E31" s="76"/>
      <c r="F31" s="74"/>
      <c r="G31" s="46"/>
      <c r="H31" s="13"/>
      <c r="I31" s="13"/>
      <c r="J31" s="13"/>
      <c r="K31" s="71"/>
      <c r="L31" s="21"/>
      <c r="M31" s="14"/>
      <c r="N31" s="14"/>
      <c r="O31" s="14"/>
      <c r="P31" s="14"/>
      <c r="Q31" s="14"/>
      <c r="R31" s="14"/>
      <c r="S31" s="14"/>
      <c r="T31" s="14"/>
      <c r="U31" s="15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42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90"/>
    </row>
    <row r="32" spans="1:121" s="44" customFormat="1">
      <c r="A32" s="12"/>
      <c r="B32" s="75"/>
      <c r="C32" s="74"/>
      <c r="D32" s="3"/>
      <c r="E32" s="76"/>
      <c r="F32" s="74"/>
      <c r="G32" s="46"/>
      <c r="H32" s="13"/>
      <c r="I32" s="13"/>
      <c r="J32" s="13"/>
      <c r="K32" s="71"/>
      <c r="L32" s="21"/>
      <c r="M32" s="14"/>
      <c r="N32" s="14"/>
      <c r="O32" s="14"/>
      <c r="P32" s="14"/>
      <c r="Q32" s="14"/>
      <c r="R32" s="14"/>
      <c r="S32" s="14"/>
      <c r="T32" s="14"/>
      <c r="U32" s="15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42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90"/>
    </row>
    <row r="33" spans="1:121" s="44" customFormat="1">
      <c r="A33" s="12"/>
      <c r="B33" s="75"/>
      <c r="C33" s="74"/>
      <c r="D33" s="74"/>
      <c r="E33" s="76"/>
      <c r="F33" s="74"/>
      <c r="G33" s="46"/>
      <c r="H33" s="13"/>
      <c r="I33" s="13"/>
      <c r="J33" s="13"/>
      <c r="K33" s="71"/>
      <c r="L33" s="21"/>
      <c r="M33" s="14"/>
      <c r="N33" s="14"/>
      <c r="O33" s="14"/>
      <c r="P33" s="14"/>
      <c r="Q33" s="14"/>
      <c r="R33" s="14"/>
      <c r="S33" s="14"/>
      <c r="T33" s="14"/>
      <c r="U33" s="15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42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90"/>
    </row>
    <row r="34" spans="1:121" s="44" customFormat="1">
      <c r="A34" s="12"/>
      <c r="B34" s="75"/>
      <c r="C34" s="74"/>
      <c r="D34" s="3"/>
      <c r="E34" s="76"/>
      <c r="F34" s="74"/>
      <c r="G34" s="46"/>
      <c r="H34" s="13"/>
      <c r="I34" s="13"/>
      <c r="J34" s="13"/>
      <c r="K34" s="71"/>
      <c r="L34" s="21"/>
      <c r="M34" s="14"/>
      <c r="N34" s="14"/>
      <c r="O34" s="14"/>
      <c r="P34" s="14"/>
      <c r="Q34" s="14"/>
      <c r="R34" s="14"/>
      <c r="S34" s="14"/>
      <c r="T34" s="14"/>
      <c r="U34" s="15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51" t="s">
        <v>252</v>
      </c>
      <c r="AZ34" s="14"/>
      <c r="BA34" s="14"/>
      <c r="BB34" s="14"/>
      <c r="BC34" s="14"/>
      <c r="BD34" s="14"/>
      <c r="BE34" s="14"/>
      <c r="BF34" s="42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90"/>
    </row>
    <row r="35" spans="1:121" s="44" customFormat="1">
      <c r="A35" s="12"/>
      <c r="B35" s="75"/>
      <c r="C35" s="74"/>
      <c r="D35" s="3"/>
      <c r="E35" s="76"/>
      <c r="F35" s="74"/>
      <c r="G35" s="46"/>
      <c r="H35" s="13"/>
      <c r="I35" s="13"/>
      <c r="J35" s="13"/>
      <c r="K35" s="71"/>
      <c r="L35" s="21"/>
      <c r="M35" s="14"/>
      <c r="N35" s="14"/>
      <c r="O35" s="14"/>
      <c r="P35" s="14"/>
      <c r="Q35" s="14"/>
      <c r="R35" s="14"/>
      <c r="S35" s="14"/>
      <c r="T35" s="14"/>
      <c r="U35" s="15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42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90"/>
    </row>
    <row r="36" spans="1:121" s="45" customFormat="1">
      <c r="A36" s="12"/>
      <c r="B36" s="75"/>
      <c r="C36" s="74"/>
      <c r="D36" s="3"/>
      <c r="E36" s="76"/>
      <c r="F36" s="74"/>
      <c r="G36" s="46"/>
      <c r="H36" s="13"/>
      <c r="I36" s="13"/>
      <c r="J36" s="13"/>
      <c r="K36" s="71"/>
      <c r="L36" s="21"/>
      <c r="M36" s="14"/>
      <c r="N36" s="14"/>
      <c r="O36" s="14"/>
      <c r="P36" s="14"/>
      <c r="Q36" s="14"/>
      <c r="R36" s="14"/>
      <c r="S36" s="14"/>
      <c r="T36" s="14"/>
      <c r="U36" s="15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42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90"/>
    </row>
    <row r="37" spans="1:121" s="44" customFormat="1">
      <c r="A37" s="12"/>
      <c r="B37" s="75"/>
      <c r="C37" s="74"/>
      <c r="D37" s="3"/>
      <c r="E37" s="76"/>
      <c r="F37" s="74"/>
      <c r="G37" s="46"/>
      <c r="H37" s="13"/>
      <c r="I37" s="13"/>
      <c r="J37" s="13"/>
      <c r="K37" s="71"/>
      <c r="L37" s="21"/>
      <c r="M37" s="14"/>
      <c r="N37" s="14"/>
      <c r="O37" s="14"/>
      <c r="P37" s="14"/>
      <c r="Q37" s="14"/>
      <c r="R37" s="14"/>
      <c r="S37" s="14"/>
      <c r="T37" s="14"/>
      <c r="U37" s="15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42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90"/>
    </row>
    <row r="38" spans="1:121" s="44" customFormat="1">
      <c r="A38" s="12"/>
      <c r="B38" s="75"/>
      <c r="C38" s="74"/>
      <c r="D38" s="3"/>
      <c r="E38" s="76"/>
      <c r="F38" s="74"/>
      <c r="G38" s="46"/>
      <c r="H38" s="13"/>
      <c r="I38" s="13"/>
      <c r="J38" s="13"/>
      <c r="K38" s="71"/>
      <c r="L38" s="21"/>
      <c r="M38" s="14"/>
      <c r="N38" s="14"/>
      <c r="O38" s="14"/>
      <c r="P38" s="14"/>
      <c r="Q38" s="14"/>
      <c r="R38" s="14"/>
      <c r="S38" s="14"/>
      <c r="T38" s="14"/>
      <c r="U38" s="15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42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90"/>
    </row>
    <row r="39" spans="1:121" s="44" customFormat="1">
      <c r="A39" s="12"/>
      <c r="B39" s="75"/>
      <c r="C39" s="74"/>
      <c r="D39" s="3"/>
      <c r="E39" s="76"/>
      <c r="F39" s="74"/>
      <c r="G39" s="46"/>
      <c r="H39" s="13"/>
      <c r="I39" s="13"/>
      <c r="J39" s="13"/>
      <c r="K39" s="71"/>
      <c r="L39" s="21"/>
      <c r="M39" s="14"/>
      <c r="N39" s="14"/>
      <c r="O39" s="14"/>
      <c r="P39" s="14"/>
      <c r="Q39" s="14"/>
      <c r="R39" s="14"/>
      <c r="S39" s="14"/>
      <c r="T39" s="14"/>
      <c r="U39" s="15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85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90"/>
    </row>
    <row r="40" spans="1:121" s="44" customFormat="1">
      <c r="A40" s="12"/>
      <c r="B40" s="75"/>
      <c r="C40" s="74"/>
      <c r="D40" s="3"/>
      <c r="E40" s="76"/>
      <c r="F40" s="78"/>
      <c r="G40" s="46"/>
      <c r="H40" s="13"/>
      <c r="I40" s="13"/>
      <c r="J40" s="13"/>
      <c r="K40" s="71"/>
      <c r="L40" s="21"/>
      <c r="M40" s="14"/>
      <c r="N40" s="14"/>
      <c r="O40" s="14"/>
      <c r="P40" s="14"/>
      <c r="Q40" s="14"/>
      <c r="R40" s="14"/>
      <c r="S40" s="14"/>
      <c r="T40" s="14"/>
      <c r="U40" s="15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42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90"/>
    </row>
    <row r="41" spans="1:121" s="45" customFormat="1">
      <c r="A41" s="12"/>
      <c r="B41" s="75"/>
      <c r="C41" s="74"/>
      <c r="D41" s="74"/>
      <c r="E41" s="76"/>
      <c r="F41" s="74"/>
      <c r="G41" s="46"/>
      <c r="H41" s="13"/>
      <c r="I41" s="13"/>
      <c r="J41" s="13"/>
      <c r="K41" s="71"/>
      <c r="L41" s="21"/>
      <c r="M41" s="14"/>
      <c r="N41" s="14"/>
      <c r="O41" s="14"/>
      <c r="P41" s="14"/>
      <c r="Q41" s="14"/>
      <c r="R41" s="14"/>
      <c r="S41" s="14"/>
      <c r="T41" s="14"/>
      <c r="U41" s="15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42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90"/>
    </row>
    <row r="42" spans="1:121" s="44" customFormat="1">
      <c r="A42" s="12"/>
      <c r="B42" s="75"/>
      <c r="C42" s="74"/>
      <c r="D42" s="3"/>
      <c r="E42" s="76"/>
      <c r="F42" s="74"/>
      <c r="G42" s="46"/>
      <c r="H42" s="13"/>
      <c r="I42" s="13"/>
      <c r="J42" s="13"/>
      <c r="K42" s="71"/>
      <c r="L42" s="21"/>
      <c r="M42" s="14"/>
      <c r="N42" s="14"/>
      <c r="O42" s="14"/>
      <c r="P42" s="14"/>
      <c r="Q42" s="14"/>
      <c r="R42" s="14"/>
      <c r="S42" s="14"/>
      <c r="T42" s="14"/>
      <c r="U42" s="15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42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90"/>
    </row>
    <row r="43" spans="1:121" s="44" customFormat="1">
      <c r="A43" s="12"/>
      <c r="B43" s="75"/>
      <c r="C43" s="74"/>
      <c r="D43" s="3"/>
      <c r="E43" s="76"/>
      <c r="F43" s="74"/>
      <c r="G43" s="46"/>
      <c r="H43" s="13"/>
      <c r="I43" s="13"/>
      <c r="J43" s="13"/>
      <c r="K43" s="71"/>
      <c r="L43" s="21"/>
      <c r="M43" s="14"/>
      <c r="N43" s="14"/>
      <c r="O43" s="14"/>
      <c r="P43" s="14"/>
      <c r="Q43" s="14"/>
      <c r="R43" s="14"/>
      <c r="S43" s="14"/>
      <c r="T43" s="14"/>
      <c r="U43" s="15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42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90"/>
    </row>
    <row r="44" spans="1:121" s="44" customFormat="1">
      <c r="A44" s="12"/>
      <c r="B44" s="75"/>
      <c r="C44" s="74"/>
      <c r="D44" s="74"/>
      <c r="E44" s="76"/>
      <c r="F44" s="78"/>
      <c r="G44" s="46"/>
      <c r="H44" s="13"/>
      <c r="I44" s="13"/>
      <c r="J44" s="13"/>
      <c r="K44" s="71"/>
      <c r="L44" s="21"/>
      <c r="M44" s="14"/>
      <c r="N44" s="14"/>
      <c r="O44" s="14"/>
      <c r="P44" s="14"/>
      <c r="Q44" s="14"/>
      <c r="R44" s="14"/>
      <c r="S44" s="14"/>
      <c r="T44" s="14"/>
      <c r="U44" s="15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48"/>
      <c r="AW44" s="48"/>
      <c r="AX44" s="48"/>
      <c r="AY44" s="14"/>
      <c r="AZ44" s="14"/>
      <c r="BA44" s="14"/>
      <c r="BB44" s="14"/>
      <c r="BC44" s="14"/>
      <c r="BD44" s="14"/>
      <c r="BE44" s="14"/>
      <c r="BF44" s="42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90"/>
    </row>
    <row r="45" spans="1:121" s="44" customFormat="1">
      <c r="A45" s="12"/>
      <c r="B45" s="75"/>
      <c r="C45" s="74"/>
      <c r="D45" s="3"/>
      <c r="E45" s="76"/>
      <c r="F45" s="78"/>
      <c r="G45" s="46"/>
      <c r="H45" s="13"/>
      <c r="I45" s="13"/>
      <c r="J45" s="13"/>
      <c r="K45" s="71"/>
      <c r="L45" s="21"/>
      <c r="M45" s="14"/>
      <c r="N45" s="14"/>
      <c r="O45" s="14"/>
      <c r="P45" s="14"/>
      <c r="Q45" s="14"/>
      <c r="R45" s="14"/>
      <c r="S45" s="14"/>
      <c r="T45" s="14"/>
      <c r="U45" s="15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42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90"/>
    </row>
    <row r="46" spans="1:121" s="45" customFormat="1">
      <c r="A46" s="12"/>
      <c r="B46" s="75"/>
      <c r="C46" s="74"/>
      <c r="D46" s="3"/>
      <c r="E46" s="76"/>
      <c r="F46" s="78"/>
      <c r="G46" s="46"/>
      <c r="H46" s="13"/>
      <c r="I46" s="13"/>
      <c r="J46" s="13"/>
      <c r="K46" s="71"/>
      <c r="L46" s="21"/>
      <c r="M46" s="14"/>
      <c r="N46" s="14"/>
      <c r="O46" s="14"/>
      <c r="P46" s="14"/>
      <c r="Q46" s="14"/>
      <c r="R46" s="14"/>
      <c r="S46" s="14"/>
      <c r="T46" s="14"/>
      <c r="U46" s="15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42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90"/>
    </row>
    <row r="47" spans="1:121" s="44" customFormat="1">
      <c r="A47" s="12"/>
      <c r="B47" s="75"/>
      <c r="C47" s="74"/>
      <c r="D47" s="3"/>
      <c r="E47" s="76"/>
      <c r="F47" s="78"/>
      <c r="G47" s="46"/>
      <c r="H47" s="13"/>
      <c r="I47" s="13"/>
      <c r="J47" s="13"/>
      <c r="K47" s="71"/>
      <c r="L47" s="21"/>
      <c r="M47" s="14"/>
      <c r="N47" s="14"/>
      <c r="O47" s="14"/>
      <c r="P47" s="14"/>
      <c r="Q47" s="14"/>
      <c r="R47" s="14"/>
      <c r="S47" s="14"/>
      <c r="T47" s="14"/>
      <c r="U47" s="15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42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90"/>
    </row>
    <row r="48" spans="1:121" s="44" customFormat="1">
      <c r="A48" s="12"/>
      <c r="B48" s="75"/>
      <c r="C48" s="74"/>
      <c r="D48" s="74"/>
      <c r="E48" s="76"/>
      <c r="F48" s="78"/>
      <c r="G48" s="46"/>
      <c r="H48" s="13"/>
      <c r="I48" s="13"/>
      <c r="J48" s="13"/>
      <c r="K48" s="71"/>
      <c r="L48" s="21"/>
      <c r="M48" s="14"/>
      <c r="N48" s="14"/>
      <c r="O48" s="14"/>
      <c r="P48" s="14"/>
      <c r="Q48" s="14"/>
      <c r="R48" s="14"/>
      <c r="S48" s="14"/>
      <c r="T48" s="14"/>
      <c r="U48" s="15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42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90"/>
    </row>
    <row r="49" spans="1:121" s="44" customFormat="1">
      <c r="A49" s="12"/>
      <c r="B49" s="75"/>
      <c r="C49" s="74"/>
      <c r="D49" s="3"/>
      <c r="E49" s="76"/>
      <c r="F49" s="78"/>
      <c r="G49" s="46"/>
      <c r="H49" s="13"/>
      <c r="I49" s="13"/>
      <c r="J49" s="13"/>
      <c r="K49" s="71"/>
      <c r="L49" s="21"/>
      <c r="M49" s="14"/>
      <c r="N49" s="14"/>
      <c r="O49" s="14"/>
      <c r="P49" s="14"/>
      <c r="Q49" s="14"/>
      <c r="R49" s="14"/>
      <c r="S49" s="14"/>
      <c r="T49" s="14"/>
      <c r="U49" s="15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42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90"/>
    </row>
    <row r="50" spans="1:121" s="44" customFormat="1">
      <c r="A50" s="12"/>
      <c r="B50" s="4"/>
      <c r="C50" s="74"/>
      <c r="D50" s="3"/>
      <c r="E50" s="6"/>
      <c r="F50" s="5"/>
      <c r="G50" s="46"/>
      <c r="H50" s="13"/>
      <c r="I50" s="13"/>
      <c r="J50" s="13"/>
      <c r="K50" s="71"/>
      <c r="L50" s="21"/>
      <c r="M50" s="14"/>
      <c r="N50" s="14"/>
      <c r="O50" s="14"/>
      <c r="P50" s="14"/>
      <c r="Q50" s="14"/>
      <c r="R50" s="14"/>
      <c r="S50" s="14"/>
      <c r="T50" s="14"/>
      <c r="U50" s="15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42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90"/>
    </row>
    <row r="51" spans="1:121" s="44" customFormat="1">
      <c r="A51" s="12"/>
      <c r="B51" s="75"/>
      <c r="C51" s="74"/>
      <c r="D51" s="3"/>
      <c r="E51" s="76"/>
      <c r="F51" s="74"/>
      <c r="G51" s="46"/>
      <c r="H51" s="13"/>
      <c r="I51" s="13"/>
      <c r="J51" s="13"/>
      <c r="K51" s="71"/>
      <c r="L51" s="21"/>
      <c r="M51" s="14"/>
      <c r="N51" s="14"/>
      <c r="O51" s="14"/>
      <c r="P51" s="14"/>
      <c r="Q51" s="14"/>
      <c r="R51" s="14"/>
      <c r="S51" s="14"/>
      <c r="T51" s="14"/>
      <c r="U51" s="15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42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90"/>
    </row>
    <row r="52" spans="1:121" s="45" customFormat="1">
      <c r="A52" s="12"/>
      <c r="B52" s="75"/>
      <c r="C52" s="74"/>
      <c r="D52" s="3"/>
      <c r="E52" s="76"/>
      <c r="F52" s="74"/>
      <c r="G52" s="46"/>
      <c r="H52" s="13"/>
      <c r="I52" s="13"/>
      <c r="J52" s="13"/>
      <c r="K52" s="71"/>
      <c r="L52" s="21"/>
      <c r="M52" s="14"/>
      <c r="N52" s="14"/>
      <c r="O52" s="14"/>
      <c r="P52" s="14"/>
      <c r="Q52" s="14"/>
      <c r="R52" s="14"/>
      <c r="S52" s="14"/>
      <c r="T52" s="14"/>
      <c r="U52" s="15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42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90"/>
    </row>
    <row r="53" spans="1:121" s="44" customFormat="1">
      <c r="A53" s="12"/>
      <c r="B53" s="75"/>
      <c r="C53" s="74"/>
      <c r="D53" s="3"/>
      <c r="E53" s="76"/>
      <c r="F53" s="78"/>
      <c r="G53" s="46"/>
      <c r="H53" s="13"/>
      <c r="I53" s="13"/>
      <c r="J53" s="13"/>
      <c r="K53" s="71"/>
      <c r="L53" s="21"/>
      <c r="M53" s="14"/>
      <c r="N53" s="14"/>
      <c r="O53" s="14"/>
      <c r="P53" s="14"/>
      <c r="Q53" s="14"/>
      <c r="R53" s="14"/>
      <c r="S53" s="14"/>
      <c r="T53" s="14"/>
      <c r="U53" s="15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42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90"/>
    </row>
    <row r="54" spans="1:121" s="44" customFormat="1">
      <c r="A54" s="12"/>
      <c r="B54" s="75"/>
      <c r="C54" s="74"/>
      <c r="D54" s="3"/>
      <c r="E54" s="76"/>
      <c r="F54" s="78"/>
      <c r="G54" s="46"/>
      <c r="H54" s="13"/>
      <c r="I54" s="13"/>
      <c r="J54" s="13"/>
      <c r="K54" s="71"/>
      <c r="L54" s="21"/>
      <c r="M54" s="14"/>
      <c r="N54" s="14"/>
      <c r="O54" s="14"/>
      <c r="P54" s="14"/>
      <c r="Q54" s="14"/>
      <c r="R54" s="14"/>
      <c r="S54" s="14"/>
      <c r="T54" s="14"/>
      <c r="U54" s="15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42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90"/>
    </row>
    <row r="55" spans="1:121" s="44" customFormat="1">
      <c r="A55" s="12"/>
      <c r="B55" s="75"/>
      <c r="C55" s="74"/>
      <c r="D55" s="3"/>
      <c r="E55" s="76"/>
      <c r="F55" s="74"/>
      <c r="G55" s="46"/>
      <c r="H55" s="13"/>
      <c r="I55" s="13"/>
      <c r="J55" s="13"/>
      <c r="K55" s="71"/>
      <c r="L55" s="21"/>
      <c r="M55" s="14"/>
      <c r="N55" s="14"/>
      <c r="O55" s="14"/>
      <c r="P55" s="14"/>
      <c r="Q55" s="14"/>
      <c r="R55" s="14"/>
      <c r="S55" s="14"/>
      <c r="T55" s="14"/>
      <c r="U55" s="15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42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90"/>
    </row>
    <row r="56" spans="1:121" s="45" customFormat="1">
      <c r="A56" s="12"/>
      <c r="B56" s="75"/>
      <c r="C56" s="74"/>
      <c r="D56" s="3"/>
      <c r="E56" s="76"/>
      <c r="F56" s="74"/>
      <c r="G56" s="46"/>
      <c r="H56" s="13"/>
      <c r="I56" s="13"/>
      <c r="J56" s="13"/>
      <c r="K56" s="71"/>
      <c r="L56" s="21"/>
      <c r="M56" s="14"/>
      <c r="N56" s="14"/>
      <c r="O56" s="14"/>
      <c r="P56" s="14"/>
      <c r="Q56" s="14"/>
      <c r="R56" s="14"/>
      <c r="S56" s="14"/>
      <c r="T56" s="14"/>
      <c r="U56" s="15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42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90"/>
    </row>
    <row r="57" spans="1:121" s="44" customFormat="1">
      <c r="A57" s="12"/>
      <c r="B57" s="75"/>
      <c r="C57" s="74"/>
      <c r="D57" s="3"/>
      <c r="E57" s="76"/>
      <c r="F57" s="78"/>
      <c r="G57" s="46"/>
      <c r="H57" s="13"/>
      <c r="I57" s="13"/>
      <c r="J57" s="13"/>
      <c r="K57" s="71"/>
      <c r="L57" s="21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42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90"/>
    </row>
    <row r="58" spans="1:121" s="44" customFormat="1">
      <c r="A58" s="12"/>
      <c r="B58" s="75"/>
      <c r="C58" s="74"/>
      <c r="D58" s="3"/>
      <c r="E58" s="76"/>
      <c r="F58" s="78"/>
      <c r="G58" s="46"/>
      <c r="H58" s="13"/>
      <c r="I58" s="13"/>
      <c r="J58" s="13"/>
      <c r="K58" s="71"/>
      <c r="L58" s="21"/>
      <c r="M58" s="14"/>
      <c r="N58" s="14"/>
      <c r="O58" s="14"/>
      <c r="P58" s="14"/>
      <c r="Q58" s="14"/>
      <c r="R58" s="14"/>
      <c r="S58" s="14"/>
      <c r="T58" s="14"/>
      <c r="U58" s="15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42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90"/>
    </row>
    <row r="59" spans="1:121" s="44" customFormat="1">
      <c r="A59" s="12"/>
      <c r="B59" s="75"/>
      <c r="C59" s="74"/>
      <c r="D59" s="3"/>
      <c r="E59" s="76"/>
      <c r="F59" s="78"/>
      <c r="G59" s="46"/>
      <c r="H59" s="13"/>
      <c r="I59" s="13"/>
      <c r="J59" s="13"/>
      <c r="K59" s="71"/>
      <c r="L59" s="21"/>
      <c r="M59" s="14"/>
      <c r="N59" s="14"/>
      <c r="O59" s="14"/>
      <c r="P59" s="14"/>
      <c r="Q59" s="14"/>
      <c r="R59" s="14"/>
      <c r="S59" s="14"/>
      <c r="T59" s="14"/>
      <c r="U59" s="15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42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90"/>
    </row>
    <row r="60" spans="1:121" s="44" customFormat="1">
      <c r="A60" s="12"/>
      <c r="B60" s="75"/>
      <c r="C60" s="74"/>
      <c r="D60" s="3"/>
      <c r="E60" s="76"/>
      <c r="F60" s="74"/>
      <c r="G60" s="46"/>
      <c r="H60" s="13"/>
      <c r="I60" s="13"/>
      <c r="J60" s="13"/>
      <c r="K60" s="71"/>
      <c r="L60" s="21"/>
      <c r="M60" s="14"/>
      <c r="N60" s="14"/>
      <c r="O60" s="14"/>
      <c r="P60" s="14"/>
      <c r="Q60" s="14"/>
      <c r="R60" s="14"/>
      <c r="S60" s="14"/>
      <c r="T60" s="14"/>
      <c r="U60" s="15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42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90"/>
    </row>
    <row r="61" spans="1:121" s="44" customFormat="1">
      <c r="A61" s="12"/>
      <c r="B61" s="75"/>
      <c r="C61" s="74"/>
      <c r="D61" s="74"/>
      <c r="E61" s="76"/>
      <c r="F61" s="78"/>
      <c r="G61" s="46"/>
      <c r="H61" s="13"/>
      <c r="I61" s="13"/>
      <c r="J61" s="13"/>
      <c r="K61" s="71"/>
      <c r="L61" s="21"/>
      <c r="M61" s="14"/>
      <c r="N61" s="14"/>
      <c r="O61" s="14"/>
      <c r="P61" s="14"/>
      <c r="Q61" s="14"/>
      <c r="R61" s="14"/>
      <c r="S61" s="14"/>
      <c r="T61" s="14"/>
      <c r="U61" s="15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42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90"/>
    </row>
    <row r="62" spans="1:121" s="44" customFormat="1">
      <c r="A62" s="12"/>
      <c r="B62" s="75"/>
      <c r="C62" s="74"/>
      <c r="D62" s="3"/>
      <c r="E62" s="76"/>
      <c r="F62" s="78"/>
      <c r="G62" s="46"/>
      <c r="H62" s="13"/>
      <c r="I62" s="13"/>
      <c r="J62" s="13"/>
      <c r="K62" s="71"/>
      <c r="L62" s="21"/>
      <c r="M62" s="14"/>
      <c r="N62" s="14"/>
      <c r="O62" s="14"/>
      <c r="P62" s="14"/>
      <c r="Q62" s="14"/>
      <c r="R62" s="14"/>
      <c r="S62" s="14"/>
      <c r="T62" s="14"/>
      <c r="U62" s="15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85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90"/>
    </row>
    <row r="63" spans="1:121" s="44" customFormat="1">
      <c r="A63" s="12"/>
      <c r="B63" s="75"/>
      <c r="C63" s="74"/>
      <c r="D63" s="74"/>
      <c r="E63" s="76"/>
      <c r="F63" s="78"/>
      <c r="G63" s="46"/>
      <c r="H63" s="13"/>
      <c r="I63" s="13"/>
      <c r="J63" s="13"/>
      <c r="K63" s="71"/>
      <c r="L63" s="21"/>
      <c r="M63" s="14"/>
      <c r="N63" s="14"/>
      <c r="O63" s="14"/>
      <c r="P63" s="14"/>
      <c r="Q63" s="14"/>
      <c r="R63" s="14"/>
      <c r="S63" s="14"/>
      <c r="T63" s="14"/>
      <c r="U63" s="15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42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90"/>
    </row>
    <row r="64" spans="1:121" s="45" customFormat="1">
      <c r="A64" s="12"/>
      <c r="B64" s="75"/>
      <c r="C64" s="74"/>
      <c r="D64" s="3"/>
      <c r="E64" s="76"/>
      <c r="F64" s="78"/>
      <c r="G64" s="46"/>
      <c r="H64" s="13"/>
      <c r="I64" s="13"/>
      <c r="J64" s="13"/>
      <c r="K64" s="71"/>
      <c r="L64" s="21"/>
      <c r="M64" s="14"/>
      <c r="N64" s="14"/>
      <c r="O64" s="14"/>
      <c r="P64" s="14"/>
      <c r="Q64" s="14"/>
      <c r="R64" s="14"/>
      <c r="S64" s="14"/>
      <c r="T64" s="14"/>
      <c r="U64" s="15"/>
      <c r="V64" s="14"/>
      <c r="W64" s="14"/>
      <c r="X64" s="14"/>
      <c r="Y64" s="14"/>
      <c r="Z64" s="14"/>
      <c r="AA64" s="14"/>
      <c r="AB64" s="14"/>
      <c r="AC64" s="14"/>
      <c r="AD64" s="8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42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90"/>
    </row>
    <row r="65" spans="1:121" s="44" customFormat="1">
      <c r="A65" s="12"/>
      <c r="B65" s="75"/>
      <c r="C65" s="74"/>
      <c r="D65" s="74"/>
      <c r="E65" s="76"/>
      <c r="F65" s="78"/>
      <c r="G65" s="46"/>
      <c r="H65" s="13"/>
      <c r="I65" s="13"/>
      <c r="J65" s="13"/>
      <c r="K65" s="71"/>
      <c r="L65" s="21"/>
      <c r="M65" s="14"/>
      <c r="N65" s="14"/>
      <c r="O65" s="14"/>
      <c r="P65" s="14"/>
      <c r="Q65" s="14"/>
      <c r="R65" s="14"/>
      <c r="S65" s="14"/>
      <c r="T65" s="14"/>
      <c r="U65" s="15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42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90"/>
    </row>
    <row r="66" spans="1:121" s="44" customFormat="1">
      <c r="A66" s="12"/>
      <c r="B66" s="75"/>
      <c r="C66" s="74"/>
      <c r="D66" s="3"/>
      <c r="E66" s="76"/>
      <c r="F66" s="78"/>
      <c r="G66" s="46"/>
      <c r="H66" s="13"/>
      <c r="I66" s="13"/>
      <c r="J66" s="13"/>
      <c r="K66" s="71"/>
      <c r="L66" s="21"/>
      <c r="M66" s="14"/>
      <c r="N66" s="14"/>
      <c r="O66" s="14"/>
      <c r="P66" s="14"/>
      <c r="Q66" s="14"/>
      <c r="R66" s="14"/>
      <c r="S66" s="14"/>
      <c r="T66" s="14"/>
      <c r="U66" s="15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42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90"/>
    </row>
    <row r="67" spans="1:121" s="44" customFormat="1">
      <c r="A67" s="12"/>
      <c r="B67" s="75"/>
      <c r="C67" s="74"/>
      <c r="D67" s="3"/>
      <c r="E67" s="76"/>
      <c r="F67" s="78"/>
      <c r="G67" s="46"/>
      <c r="H67" s="13"/>
      <c r="I67" s="13"/>
      <c r="J67" s="13"/>
      <c r="K67" s="71"/>
      <c r="L67" s="21"/>
      <c r="M67" s="14"/>
      <c r="N67" s="14"/>
      <c r="O67" s="14"/>
      <c r="P67" s="14"/>
      <c r="Q67" s="14"/>
      <c r="R67" s="14"/>
      <c r="S67" s="14"/>
      <c r="T67" s="14"/>
      <c r="U67" s="15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42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90"/>
    </row>
    <row r="68" spans="1:121" s="45" customFormat="1">
      <c r="A68" s="12"/>
      <c r="B68" s="75"/>
      <c r="C68" s="74"/>
      <c r="D68" s="3"/>
      <c r="E68" s="76"/>
      <c r="F68" s="78"/>
      <c r="G68" s="46"/>
      <c r="H68" s="13"/>
      <c r="I68" s="13"/>
      <c r="J68" s="13"/>
      <c r="K68" s="71"/>
      <c r="L68" s="21"/>
      <c r="M68" s="14"/>
      <c r="N68" s="14"/>
      <c r="O68" s="14"/>
      <c r="P68" s="14"/>
      <c r="Q68" s="14"/>
      <c r="R68" s="14"/>
      <c r="S68" s="14"/>
      <c r="T68" s="14"/>
      <c r="U68" s="83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42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90"/>
    </row>
    <row r="69" spans="1:121" s="44" customFormat="1">
      <c r="A69" s="12"/>
      <c r="B69" s="75"/>
      <c r="C69" s="74"/>
      <c r="D69" s="3"/>
      <c r="E69" s="76"/>
      <c r="F69" s="74"/>
      <c r="G69" s="46"/>
      <c r="H69" s="13"/>
      <c r="I69" s="13"/>
      <c r="J69" s="13"/>
      <c r="K69" s="71"/>
      <c r="L69" s="21"/>
      <c r="M69" s="14"/>
      <c r="N69" s="14"/>
      <c r="O69" s="14"/>
      <c r="P69" s="14"/>
      <c r="Q69" s="14"/>
      <c r="R69" s="14"/>
      <c r="S69" s="14"/>
      <c r="T69" s="14"/>
      <c r="U69" s="15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42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90"/>
    </row>
    <row r="70" spans="1:121" s="44" customFormat="1">
      <c r="A70" s="12"/>
      <c r="B70" s="75"/>
      <c r="C70" s="74"/>
      <c r="D70" s="3"/>
      <c r="E70" s="76"/>
      <c r="F70" s="78"/>
      <c r="G70" s="46"/>
      <c r="H70" s="13"/>
      <c r="I70" s="13"/>
      <c r="J70" s="13"/>
      <c r="K70" s="71"/>
      <c r="L70" s="21"/>
      <c r="M70" s="14"/>
      <c r="N70" s="14"/>
      <c r="O70" s="14"/>
      <c r="P70" s="14"/>
      <c r="Q70" s="14"/>
      <c r="R70" s="14"/>
      <c r="S70" s="14"/>
      <c r="T70" s="14"/>
      <c r="U70" s="15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42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84"/>
      <c r="DO70" s="14"/>
      <c r="DP70" s="14"/>
      <c r="DQ70" s="90"/>
    </row>
    <row r="71" spans="1:121" s="44" customFormat="1">
      <c r="A71" s="12"/>
      <c r="B71" s="75"/>
      <c r="C71" s="74"/>
      <c r="D71" s="3"/>
      <c r="E71" s="76"/>
      <c r="F71" s="78"/>
      <c r="G71" s="46"/>
      <c r="H71" s="13"/>
      <c r="I71" s="13"/>
      <c r="J71" s="13"/>
      <c r="K71" s="71"/>
      <c r="L71" s="21"/>
      <c r="M71" s="14"/>
      <c r="N71" s="14"/>
      <c r="O71" s="14"/>
      <c r="P71" s="14"/>
      <c r="Q71" s="14"/>
      <c r="R71" s="14"/>
      <c r="S71" s="14"/>
      <c r="T71" s="14"/>
      <c r="U71" s="15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42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90"/>
    </row>
    <row r="72" spans="1:121" s="44" customFormat="1">
      <c r="A72" s="12"/>
      <c r="B72" s="75"/>
      <c r="C72" s="74"/>
      <c r="D72" s="3"/>
      <c r="E72" s="76"/>
      <c r="F72" s="78"/>
      <c r="G72" s="46"/>
      <c r="H72" s="13"/>
      <c r="I72" s="13"/>
      <c r="J72" s="13"/>
      <c r="K72" s="71"/>
      <c r="L72" s="21"/>
      <c r="M72" s="14"/>
      <c r="N72" s="14"/>
      <c r="O72" s="14"/>
      <c r="P72" s="14"/>
      <c r="Q72" s="14"/>
      <c r="R72" s="14"/>
      <c r="S72" s="14"/>
      <c r="T72" s="14"/>
      <c r="U72" s="15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42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90"/>
    </row>
    <row r="73" spans="1:121" s="45" customFormat="1">
      <c r="A73" s="12"/>
      <c r="B73" s="75"/>
      <c r="C73" s="74"/>
      <c r="D73" s="3"/>
      <c r="E73" s="76"/>
      <c r="F73" s="78"/>
      <c r="G73" s="46"/>
      <c r="H73" s="13"/>
      <c r="I73" s="13"/>
      <c r="J73" s="13"/>
      <c r="K73" s="71"/>
      <c r="L73" s="21"/>
      <c r="M73" s="14"/>
      <c r="N73" s="14"/>
      <c r="O73" s="14"/>
      <c r="P73" s="14"/>
      <c r="Q73" s="14"/>
      <c r="R73" s="14"/>
      <c r="S73" s="14"/>
      <c r="T73" s="14"/>
      <c r="U73" s="15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42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90"/>
    </row>
    <row r="74" spans="1:121" s="44" customFormat="1">
      <c r="A74" s="12"/>
      <c r="B74" s="75"/>
      <c r="C74" s="74"/>
      <c r="D74" s="74"/>
      <c r="E74" s="76"/>
      <c r="F74" s="78"/>
      <c r="G74" s="46"/>
      <c r="H74" s="13"/>
      <c r="I74" s="13"/>
      <c r="J74" s="13"/>
      <c r="K74" s="71"/>
      <c r="L74" s="21"/>
      <c r="M74" s="14"/>
      <c r="N74" s="14"/>
      <c r="O74" s="14"/>
      <c r="P74" s="14"/>
      <c r="Q74" s="14"/>
      <c r="R74" s="14"/>
      <c r="S74" s="14"/>
      <c r="T74" s="14"/>
      <c r="U74" s="15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42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90"/>
    </row>
    <row r="75" spans="1:121" s="45" customFormat="1">
      <c r="A75" s="12"/>
      <c r="B75" s="75"/>
      <c r="C75" s="74"/>
      <c r="D75" s="3"/>
      <c r="E75" s="76"/>
      <c r="F75" s="78"/>
      <c r="G75" s="46"/>
      <c r="H75" s="13"/>
      <c r="I75" s="13"/>
      <c r="J75" s="13"/>
      <c r="K75" s="71"/>
      <c r="L75" s="21"/>
      <c r="M75" s="14"/>
      <c r="N75" s="14"/>
      <c r="O75" s="14"/>
      <c r="P75" s="14"/>
      <c r="Q75" s="14"/>
      <c r="R75" s="14"/>
      <c r="S75" s="14"/>
      <c r="T75" s="14"/>
      <c r="U75" s="15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42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90"/>
    </row>
    <row r="76" spans="1:121" s="44" customFormat="1">
      <c r="A76" s="12"/>
      <c r="B76" s="75"/>
      <c r="C76" s="74"/>
      <c r="D76" s="74"/>
      <c r="E76" s="76"/>
      <c r="F76" s="78"/>
      <c r="G76" s="46"/>
      <c r="H76" s="13"/>
      <c r="I76" s="13"/>
      <c r="J76" s="13"/>
      <c r="K76" s="71"/>
      <c r="L76" s="21"/>
      <c r="M76" s="14"/>
      <c r="N76" s="14"/>
      <c r="O76" s="14"/>
      <c r="P76" s="14"/>
      <c r="Q76" s="14"/>
      <c r="R76" s="14"/>
      <c r="S76" s="14"/>
      <c r="T76" s="14"/>
      <c r="U76" s="15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42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90"/>
    </row>
    <row r="77" spans="1:121" s="44" customFormat="1">
      <c r="A77" s="12"/>
      <c r="B77" s="75"/>
      <c r="C77" s="74"/>
      <c r="D77" s="3"/>
      <c r="E77" s="76"/>
      <c r="F77" s="78"/>
      <c r="G77" s="49"/>
      <c r="H77" s="13"/>
      <c r="I77" s="13"/>
      <c r="J77" s="13"/>
      <c r="K77" s="71"/>
      <c r="L77" s="21"/>
      <c r="M77" s="14"/>
      <c r="N77" s="14"/>
      <c r="O77" s="14"/>
      <c r="P77" s="14"/>
      <c r="Q77" s="14"/>
      <c r="R77" s="14"/>
      <c r="S77" s="14"/>
      <c r="T77" s="14"/>
      <c r="U77" s="15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42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90"/>
    </row>
    <row r="78" spans="1:121" s="45" customFormat="1">
      <c r="A78" s="12"/>
      <c r="B78" s="75"/>
      <c r="C78" s="74"/>
      <c r="D78" s="3"/>
      <c r="E78" s="76"/>
      <c r="F78" s="78"/>
      <c r="G78" s="49"/>
      <c r="H78" s="13"/>
      <c r="I78" s="13"/>
      <c r="J78" s="13"/>
      <c r="K78" s="71"/>
      <c r="L78" s="21"/>
      <c r="M78" s="14"/>
      <c r="N78" s="14"/>
      <c r="O78" s="14"/>
      <c r="P78" s="14"/>
      <c r="Q78" s="14"/>
      <c r="R78" s="14"/>
      <c r="S78" s="14"/>
      <c r="T78" s="14"/>
      <c r="U78" s="15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42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90"/>
    </row>
    <row r="79" spans="1:121" s="44" customFormat="1">
      <c r="A79" s="12"/>
      <c r="B79" s="75"/>
      <c r="C79" s="74"/>
      <c r="D79" s="74"/>
      <c r="E79" s="76"/>
      <c r="F79" s="78"/>
      <c r="G79" s="49"/>
      <c r="H79" s="13"/>
      <c r="I79" s="13"/>
      <c r="J79" s="13"/>
      <c r="K79" s="71"/>
      <c r="L79" s="21"/>
      <c r="M79" s="14"/>
      <c r="N79" s="14"/>
      <c r="O79" s="14"/>
      <c r="P79" s="14"/>
      <c r="Q79" s="14"/>
      <c r="R79" s="14"/>
      <c r="S79" s="50"/>
      <c r="T79" s="14"/>
      <c r="U79" s="15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42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90"/>
    </row>
    <row r="80" spans="1:121" s="45" customFormat="1">
      <c r="A80" s="12"/>
      <c r="B80" s="75"/>
      <c r="C80" s="74"/>
      <c r="D80" s="3"/>
      <c r="E80" s="76"/>
      <c r="F80" s="78"/>
      <c r="G80" s="49"/>
      <c r="H80" s="13"/>
      <c r="I80" s="13"/>
      <c r="J80" s="13"/>
      <c r="K80" s="71"/>
      <c r="L80" s="21"/>
      <c r="M80" s="14"/>
      <c r="N80" s="14"/>
      <c r="O80" s="14"/>
      <c r="P80" s="14"/>
      <c r="Q80" s="14"/>
      <c r="R80" s="14"/>
      <c r="S80" s="14"/>
      <c r="T80" s="14"/>
      <c r="U80" s="15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42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90"/>
    </row>
    <row r="81" spans="1:121" s="45" customFormat="1">
      <c r="A81" s="12"/>
      <c r="B81" s="75"/>
      <c r="C81" s="74"/>
      <c r="D81" s="3"/>
      <c r="E81" s="76"/>
      <c r="F81" s="78"/>
      <c r="G81" s="49"/>
      <c r="H81" s="13"/>
      <c r="I81" s="13"/>
      <c r="J81" s="13"/>
      <c r="K81" s="71"/>
      <c r="L81" s="21"/>
      <c r="M81" s="14"/>
      <c r="N81" s="14"/>
      <c r="O81" s="14"/>
      <c r="P81" s="14"/>
      <c r="Q81" s="14"/>
      <c r="R81" s="14"/>
      <c r="S81" s="14"/>
      <c r="T81" s="14"/>
      <c r="U81" s="15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42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90"/>
    </row>
    <row r="82" spans="1:121" s="45" customFormat="1">
      <c r="A82" s="12"/>
      <c r="B82" s="75"/>
      <c r="C82" s="74"/>
      <c r="D82" s="3"/>
      <c r="E82" s="76"/>
      <c r="F82" s="78"/>
      <c r="G82" s="49"/>
      <c r="H82" s="13"/>
      <c r="I82" s="13"/>
      <c r="J82" s="13"/>
      <c r="K82" s="71"/>
      <c r="L82" s="21"/>
      <c r="M82" s="14"/>
      <c r="N82" s="14"/>
      <c r="O82" s="14"/>
      <c r="P82" s="14"/>
      <c r="Q82" s="14"/>
      <c r="R82" s="14"/>
      <c r="S82" s="14"/>
      <c r="T82" s="14"/>
      <c r="U82" s="15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42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90"/>
    </row>
    <row r="83" spans="1:121" s="45" customFormat="1">
      <c r="A83" s="12"/>
      <c r="B83" s="75"/>
      <c r="C83" s="74"/>
      <c r="D83" s="3"/>
      <c r="E83" s="76"/>
      <c r="F83" s="78"/>
      <c r="G83" s="49"/>
      <c r="H83" s="13"/>
      <c r="I83" s="13"/>
      <c r="J83" s="13"/>
      <c r="K83" s="71"/>
      <c r="L83" s="21"/>
      <c r="M83" s="14"/>
      <c r="N83" s="14"/>
      <c r="O83" s="14"/>
      <c r="P83" s="14"/>
      <c r="Q83" s="14"/>
      <c r="R83" s="14"/>
      <c r="S83" s="14"/>
      <c r="T83" s="14"/>
      <c r="U83" s="15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42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90"/>
    </row>
    <row r="84" spans="1:121" s="44" customFormat="1">
      <c r="A84" s="12"/>
      <c r="B84" s="75"/>
      <c r="C84" s="74"/>
      <c r="D84" s="3"/>
      <c r="E84" s="76"/>
      <c r="F84" s="78"/>
      <c r="G84" s="49"/>
      <c r="H84" s="13"/>
      <c r="I84" s="13"/>
      <c r="J84" s="13"/>
      <c r="K84" s="71"/>
      <c r="L84" s="21"/>
      <c r="M84" s="14"/>
      <c r="N84" s="14"/>
      <c r="O84" s="14"/>
      <c r="P84" s="14"/>
      <c r="Q84" s="14"/>
      <c r="R84" s="14"/>
      <c r="S84" s="14"/>
      <c r="T84" s="14"/>
      <c r="U84" s="15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42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90"/>
    </row>
    <row r="85" spans="1:121" s="45" customFormat="1">
      <c r="A85" s="12"/>
      <c r="B85" s="75"/>
      <c r="C85" s="74"/>
      <c r="D85" s="74"/>
      <c r="E85" s="76"/>
      <c r="F85" s="78"/>
      <c r="G85" s="46"/>
      <c r="H85" s="13"/>
      <c r="I85" s="13"/>
      <c r="J85" s="13"/>
      <c r="K85" s="71"/>
      <c r="L85" s="21"/>
      <c r="M85" s="14"/>
      <c r="N85" s="14"/>
      <c r="O85" s="14"/>
      <c r="P85" s="14"/>
      <c r="Q85" s="14"/>
      <c r="R85" s="14"/>
      <c r="S85" s="14"/>
      <c r="T85" s="14"/>
      <c r="U85" s="15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42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90"/>
    </row>
    <row r="86" spans="1:121" s="44" customFormat="1">
      <c r="A86" s="12"/>
      <c r="B86" s="75"/>
      <c r="C86" s="74"/>
      <c r="D86" s="74"/>
      <c r="E86" s="76"/>
      <c r="F86" s="78"/>
      <c r="G86" s="46"/>
      <c r="H86" s="13"/>
      <c r="I86" s="13"/>
      <c r="J86" s="13"/>
      <c r="K86" s="71"/>
      <c r="L86" s="21"/>
      <c r="M86" s="14"/>
      <c r="N86" s="14"/>
      <c r="O86" s="14"/>
      <c r="P86" s="14"/>
      <c r="Q86" s="14"/>
      <c r="R86" s="14"/>
      <c r="S86" s="14"/>
      <c r="T86" s="14"/>
      <c r="U86" s="15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42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48"/>
      <c r="DL86" s="14"/>
      <c r="DM86" s="14"/>
      <c r="DN86" s="14"/>
      <c r="DO86" s="14"/>
      <c r="DP86" s="14"/>
      <c r="DQ86" s="90"/>
    </row>
    <row r="87" spans="1:121" s="44" customFormat="1">
      <c r="A87" s="12"/>
      <c r="B87" s="75"/>
      <c r="C87" s="74"/>
      <c r="D87" s="74"/>
      <c r="E87" s="76"/>
      <c r="F87" s="79"/>
      <c r="G87" s="49"/>
      <c r="H87" s="13"/>
      <c r="I87" s="13"/>
      <c r="J87" s="13"/>
      <c r="K87" s="71"/>
      <c r="L87" s="21"/>
      <c r="M87" s="14"/>
      <c r="N87" s="14"/>
      <c r="O87" s="14"/>
      <c r="P87" s="14"/>
      <c r="Q87" s="14"/>
      <c r="R87" s="14"/>
      <c r="S87" s="14"/>
      <c r="T87" s="14"/>
      <c r="U87" s="15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42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90"/>
    </row>
    <row r="88" spans="1:121" s="44" customFormat="1">
      <c r="A88" s="12"/>
      <c r="B88" s="75"/>
      <c r="C88" s="74"/>
      <c r="D88" s="3"/>
      <c r="E88" s="76"/>
      <c r="F88" s="79"/>
      <c r="G88" s="46"/>
      <c r="H88" s="13"/>
      <c r="I88" s="13"/>
      <c r="J88" s="13"/>
      <c r="K88" s="71"/>
      <c r="L88" s="21"/>
      <c r="M88" s="14"/>
      <c r="N88" s="14"/>
      <c r="O88" s="14"/>
      <c r="P88" s="14"/>
      <c r="Q88" s="14"/>
      <c r="R88" s="14"/>
      <c r="S88" s="14"/>
      <c r="T88" s="14"/>
      <c r="U88" s="15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42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90"/>
    </row>
    <row r="89" spans="1:121" s="45" customFormat="1">
      <c r="A89" s="12"/>
      <c r="B89" s="75"/>
      <c r="C89" s="74"/>
      <c r="D89" s="3"/>
      <c r="E89" s="76"/>
      <c r="F89" s="79"/>
      <c r="G89" s="46"/>
      <c r="H89" s="13"/>
      <c r="I89" s="13"/>
      <c r="J89" s="13"/>
      <c r="K89" s="71"/>
      <c r="L89" s="21"/>
      <c r="M89" s="14"/>
      <c r="N89" s="14"/>
      <c r="O89" s="14"/>
      <c r="P89" s="14"/>
      <c r="Q89" s="14"/>
      <c r="R89" s="14"/>
      <c r="S89" s="14"/>
      <c r="T89" s="14"/>
      <c r="U89" s="83"/>
      <c r="V89" s="14"/>
      <c r="W89" s="14"/>
      <c r="X89" s="14"/>
      <c r="Y89" s="14"/>
      <c r="Z89" s="14"/>
      <c r="AA89" s="14"/>
      <c r="AB89" s="14"/>
      <c r="AC89" s="14"/>
      <c r="AD89" s="8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42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90"/>
    </row>
    <row r="90" spans="1:121" s="45" customFormat="1">
      <c r="A90" s="12"/>
      <c r="B90" s="75"/>
      <c r="C90" s="74"/>
      <c r="D90" s="3"/>
      <c r="E90" s="76"/>
      <c r="F90" s="79"/>
      <c r="G90" s="49"/>
      <c r="H90" s="13"/>
      <c r="I90" s="13"/>
      <c r="J90" s="13"/>
      <c r="K90" s="71"/>
      <c r="L90" s="21"/>
      <c r="M90" s="14"/>
      <c r="N90" s="14"/>
      <c r="O90" s="14"/>
      <c r="P90" s="14"/>
      <c r="Q90" s="14"/>
      <c r="R90" s="14"/>
      <c r="S90" s="14"/>
      <c r="T90" s="14"/>
      <c r="U90" s="15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42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90"/>
    </row>
    <row r="91" spans="1:121" s="44" customFormat="1">
      <c r="A91" s="12"/>
      <c r="B91" s="75"/>
      <c r="C91" s="74"/>
      <c r="D91" s="3"/>
      <c r="E91" s="76"/>
      <c r="F91" s="79"/>
      <c r="G91" s="49"/>
      <c r="H91" s="13"/>
      <c r="I91" s="13"/>
      <c r="J91" s="13"/>
      <c r="K91" s="71"/>
      <c r="L91" s="21"/>
      <c r="M91" s="14"/>
      <c r="N91" s="14"/>
      <c r="O91" s="14"/>
      <c r="P91" s="14"/>
      <c r="Q91" s="14"/>
      <c r="R91" s="14"/>
      <c r="S91" s="14"/>
      <c r="T91" s="14"/>
      <c r="U91" s="15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42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90"/>
    </row>
    <row r="92" spans="1:121" s="44" customFormat="1">
      <c r="A92" s="12"/>
      <c r="B92" s="75"/>
      <c r="C92" s="74"/>
      <c r="D92" s="3"/>
      <c r="E92" s="76"/>
      <c r="F92" s="79"/>
      <c r="G92" s="49"/>
      <c r="H92" s="13"/>
      <c r="I92" s="13"/>
      <c r="J92" s="13"/>
      <c r="K92" s="71"/>
      <c r="L92" s="21"/>
      <c r="M92" s="14"/>
      <c r="N92" s="14"/>
      <c r="O92" s="14"/>
      <c r="P92" s="14"/>
      <c r="Q92" s="14"/>
      <c r="R92" s="14"/>
      <c r="S92" s="14"/>
      <c r="T92" s="14"/>
      <c r="U92" s="15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42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90"/>
    </row>
    <row r="93" spans="1:121" s="44" customFormat="1">
      <c r="A93" s="12"/>
      <c r="B93" s="75"/>
      <c r="C93" s="74"/>
      <c r="D93" s="3"/>
      <c r="E93" s="76"/>
      <c r="F93" s="79"/>
      <c r="G93" s="49"/>
      <c r="H93" s="13"/>
      <c r="I93" s="13"/>
      <c r="J93" s="13"/>
      <c r="K93" s="71"/>
      <c r="L93" s="21"/>
      <c r="M93" s="14"/>
      <c r="N93" s="14"/>
      <c r="O93" s="14"/>
      <c r="P93" s="14"/>
      <c r="Q93" s="14"/>
      <c r="R93" s="14"/>
      <c r="S93" s="14"/>
      <c r="T93" s="14"/>
      <c r="U93" s="15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42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90"/>
    </row>
    <row r="94" spans="1:121" s="45" customFormat="1">
      <c r="A94" s="12"/>
      <c r="B94" s="75"/>
      <c r="C94" s="74"/>
      <c r="D94" s="3"/>
      <c r="E94" s="76"/>
      <c r="F94" s="79"/>
      <c r="G94" s="49"/>
      <c r="H94" s="13"/>
      <c r="I94" s="13"/>
      <c r="J94" s="13"/>
      <c r="K94" s="71"/>
      <c r="L94" s="21"/>
      <c r="M94" s="14"/>
      <c r="N94" s="14"/>
      <c r="O94" s="14"/>
      <c r="P94" s="14"/>
      <c r="Q94" s="14"/>
      <c r="R94" s="14"/>
      <c r="S94" s="14"/>
      <c r="T94" s="14"/>
      <c r="U94" s="15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42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84"/>
      <c r="DO94" s="14"/>
      <c r="DP94" s="14"/>
      <c r="DQ94" s="90"/>
    </row>
    <row r="95" spans="1:121" s="44" customFormat="1">
      <c r="A95" s="12"/>
      <c r="B95" s="75"/>
      <c r="C95" s="74"/>
      <c r="D95" s="3"/>
      <c r="E95" s="76"/>
      <c r="F95" s="79"/>
      <c r="G95" s="46"/>
      <c r="H95" s="13"/>
      <c r="I95" s="13"/>
      <c r="J95" s="13"/>
      <c r="K95" s="71"/>
      <c r="L95" s="21"/>
      <c r="M95" s="14"/>
      <c r="N95" s="14"/>
      <c r="O95" s="14"/>
      <c r="P95" s="14"/>
      <c r="Q95" s="14"/>
      <c r="R95" s="14"/>
      <c r="S95" s="14"/>
      <c r="T95" s="14"/>
      <c r="U95" s="15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42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90"/>
    </row>
    <row r="96" spans="1:121" s="45" customFormat="1">
      <c r="A96" s="12"/>
      <c r="B96" s="75"/>
      <c r="C96" s="74"/>
      <c r="D96" s="3"/>
      <c r="E96" s="76"/>
      <c r="F96" s="79"/>
      <c r="G96" s="46"/>
      <c r="H96" s="13"/>
      <c r="I96" s="13"/>
      <c r="J96" s="13"/>
      <c r="K96" s="71"/>
      <c r="L96" s="21"/>
      <c r="M96" s="14"/>
      <c r="N96" s="14"/>
      <c r="O96" s="14"/>
      <c r="P96" s="14"/>
      <c r="Q96" s="14"/>
      <c r="R96" s="14"/>
      <c r="S96" s="14"/>
      <c r="T96" s="14"/>
      <c r="U96" s="15"/>
      <c r="V96" s="14"/>
      <c r="W96" s="14"/>
      <c r="X96" s="14"/>
      <c r="Y96" s="14"/>
      <c r="Z96" s="14"/>
      <c r="AA96" s="14"/>
      <c r="AB96" s="14"/>
      <c r="AC96" s="14"/>
      <c r="AD96" s="8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42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90"/>
    </row>
    <row r="97" spans="1:121" s="45" customFormat="1">
      <c r="A97" s="12"/>
      <c r="B97" s="75"/>
      <c r="C97" s="74"/>
      <c r="D97" s="3"/>
      <c r="E97" s="76"/>
      <c r="F97" s="79"/>
      <c r="G97" s="46"/>
      <c r="H97" s="13"/>
      <c r="I97" s="13"/>
      <c r="J97" s="13"/>
      <c r="K97" s="71"/>
      <c r="L97" s="21"/>
      <c r="M97" s="14"/>
      <c r="N97" s="14"/>
      <c r="O97" s="14"/>
      <c r="P97" s="14"/>
      <c r="Q97" s="14"/>
      <c r="R97" s="14"/>
      <c r="S97" s="14"/>
      <c r="T97" s="14"/>
      <c r="U97" s="15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42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90"/>
    </row>
    <row r="98" spans="1:121" s="45" customFormat="1">
      <c r="A98" s="12"/>
      <c r="B98" s="75"/>
      <c r="C98" s="74"/>
      <c r="D98" s="3"/>
      <c r="E98" s="76"/>
      <c r="F98" s="79"/>
      <c r="G98" s="46"/>
      <c r="H98" s="13"/>
      <c r="I98" s="13"/>
      <c r="J98" s="13"/>
      <c r="K98" s="71"/>
      <c r="L98" s="21"/>
      <c r="M98" s="14"/>
      <c r="N98" s="14"/>
      <c r="O98" s="14"/>
      <c r="P98" s="14"/>
      <c r="Q98" s="14"/>
      <c r="R98" s="14"/>
      <c r="S98" s="14"/>
      <c r="T98" s="14"/>
      <c r="U98" s="15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48"/>
      <c r="BC98" s="14"/>
      <c r="BD98" s="14"/>
      <c r="BE98" s="14"/>
      <c r="BF98" s="42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90"/>
    </row>
    <row r="99" spans="1:121" s="45" customFormat="1">
      <c r="A99" s="12"/>
      <c r="B99" s="75"/>
      <c r="C99" s="74"/>
      <c r="D99" s="3"/>
      <c r="E99" s="76"/>
      <c r="F99" s="79"/>
      <c r="G99" s="46"/>
      <c r="H99" s="13"/>
      <c r="I99" s="13"/>
      <c r="J99" s="13"/>
      <c r="K99" s="71"/>
      <c r="L99" s="21"/>
      <c r="M99" s="14"/>
      <c r="N99" s="14"/>
      <c r="O99" s="14"/>
      <c r="P99" s="14"/>
      <c r="Q99" s="14"/>
      <c r="R99" s="14"/>
      <c r="S99" s="14"/>
      <c r="T99" s="14"/>
      <c r="U99" s="15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42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90"/>
    </row>
    <row r="100" spans="1:121" s="44" customFormat="1">
      <c r="A100" s="12"/>
      <c r="B100" s="75"/>
      <c r="C100" s="74"/>
      <c r="D100" s="3"/>
      <c r="E100" s="76"/>
      <c r="F100" s="79"/>
      <c r="G100" s="49"/>
      <c r="H100" s="13"/>
      <c r="I100" s="13"/>
      <c r="J100" s="13"/>
      <c r="K100" s="71"/>
      <c r="L100" s="21"/>
      <c r="M100" s="14"/>
      <c r="N100" s="14"/>
      <c r="O100" s="14"/>
      <c r="P100" s="14"/>
      <c r="Q100" s="14"/>
      <c r="R100" s="14"/>
      <c r="S100" s="14"/>
      <c r="T100" s="14"/>
      <c r="U100" s="15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42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90"/>
    </row>
    <row r="101" spans="1:121" s="45" customFormat="1" ht="18.75" customHeight="1">
      <c r="A101" s="12"/>
      <c r="B101" s="75"/>
      <c r="C101" s="74"/>
      <c r="D101" s="3"/>
      <c r="E101" s="76"/>
      <c r="F101" s="79"/>
      <c r="G101" s="49"/>
      <c r="H101" s="51"/>
      <c r="I101" s="51"/>
      <c r="J101" s="51"/>
      <c r="K101" s="71"/>
      <c r="L101" s="21"/>
      <c r="M101" s="52"/>
      <c r="N101" s="52"/>
      <c r="O101" s="52"/>
      <c r="P101" s="52"/>
      <c r="Q101" s="52"/>
      <c r="R101" s="52"/>
      <c r="S101" s="52"/>
      <c r="T101" s="14"/>
      <c r="U101" s="53"/>
      <c r="V101" s="52"/>
      <c r="W101" s="52"/>
      <c r="X101" s="52"/>
      <c r="Y101" s="52"/>
      <c r="Z101" s="52"/>
      <c r="AA101" s="52"/>
      <c r="AB101" s="52"/>
      <c r="AC101" s="52"/>
      <c r="AD101" s="8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82"/>
      <c r="BA101" s="52"/>
      <c r="BB101" s="52"/>
      <c r="BC101" s="52"/>
      <c r="BD101" s="52"/>
      <c r="BE101" s="52"/>
      <c r="BF101" s="54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82"/>
      <c r="DO101" s="52"/>
      <c r="DP101" s="52"/>
      <c r="DQ101" s="91"/>
    </row>
    <row r="102" spans="1:121" s="44" customFormat="1">
      <c r="A102" s="12"/>
      <c r="B102" s="75"/>
      <c r="C102" s="74"/>
      <c r="D102" s="3"/>
      <c r="E102" s="76"/>
      <c r="F102" s="79"/>
      <c r="G102" s="49"/>
      <c r="H102" s="13"/>
      <c r="I102" s="13"/>
      <c r="J102" s="13"/>
      <c r="K102" s="71"/>
      <c r="L102" s="21"/>
      <c r="M102" s="14"/>
      <c r="N102" s="14"/>
      <c r="O102" s="14"/>
      <c r="P102" s="14"/>
      <c r="Q102" s="14"/>
      <c r="R102" s="14"/>
      <c r="S102" s="14"/>
      <c r="T102" s="14"/>
      <c r="U102" s="15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52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42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90"/>
    </row>
    <row r="103" spans="1:121" s="44" customFormat="1">
      <c r="A103" s="12"/>
      <c r="B103" s="75"/>
      <c r="C103" s="74"/>
      <c r="D103" s="74"/>
      <c r="E103" s="76"/>
      <c r="F103" s="79"/>
      <c r="G103" s="46"/>
      <c r="H103" s="13"/>
      <c r="I103" s="13"/>
      <c r="J103" s="13"/>
      <c r="K103" s="71"/>
      <c r="L103" s="21"/>
      <c r="M103" s="14"/>
      <c r="N103" s="14"/>
      <c r="O103" s="14"/>
      <c r="P103" s="14"/>
      <c r="Q103" s="14"/>
      <c r="R103" s="14"/>
      <c r="S103" s="14"/>
      <c r="T103" s="14"/>
      <c r="U103" s="15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42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90"/>
    </row>
    <row r="104" spans="1:121" s="45" customFormat="1">
      <c r="A104" s="12"/>
      <c r="B104" s="75"/>
      <c r="C104" s="74"/>
      <c r="D104" s="74"/>
      <c r="E104" s="76"/>
      <c r="F104" s="79"/>
      <c r="G104" s="49"/>
      <c r="H104" s="13"/>
      <c r="I104" s="13"/>
      <c r="J104" s="13"/>
      <c r="K104" s="71"/>
      <c r="L104" s="21"/>
      <c r="M104" s="14"/>
      <c r="N104" s="14"/>
      <c r="O104" s="14"/>
      <c r="P104" s="14"/>
      <c r="Q104" s="14"/>
      <c r="R104" s="14"/>
      <c r="S104" s="14"/>
      <c r="T104" s="14"/>
      <c r="U104" s="83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42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90"/>
    </row>
    <row r="105" spans="1:121" s="44" customFormat="1">
      <c r="A105" s="12"/>
      <c r="B105" s="75"/>
      <c r="C105" s="74"/>
      <c r="D105" s="3"/>
      <c r="E105" s="76"/>
      <c r="F105" s="79"/>
      <c r="G105" s="49"/>
      <c r="H105" s="13"/>
      <c r="I105" s="13"/>
      <c r="J105" s="13"/>
      <c r="K105" s="71"/>
      <c r="L105" s="21"/>
      <c r="M105" s="14"/>
      <c r="N105" s="14"/>
      <c r="O105" s="14"/>
      <c r="P105" s="14"/>
      <c r="Q105" s="14"/>
      <c r="R105" s="14"/>
      <c r="S105" s="14"/>
      <c r="T105" s="14"/>
      <c r="U105" s="15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42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90"/>
    </row>
    <row r="106" spans="1:121" s="45" customFormat="1">
      <c r="A106" s="12"/>
      <c r="B106" s="75"/>
      <c r="C106" s="74"/>
      <c r="D106" s="3"/>
      <c r="E106" s="76"/>
      <c r="F106" s="79"/>
      <c r="G106" s="49"/>
      <c r="H106" s="13"/>
      <c r="I106" s="13"/>
      <c r="J106" s="13"/>
      <c r="K106" s="71"/>
      <c r="L106" s="21"/>
      <c r="M106" s="14"/>
      <c r="N106" s="14"/>
      <c r="O106" s="14"/>
      <c r="P106" s="14"/>
      <c r="Q106" s="14"/>
      <c r="R106" s="14"/>
      <c r="S106" s="14"/>
      <c r="T106" s="14"/>
      <c r="U106" s="15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42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90"/>
    </row>
    <row r="107" spans="1:121" s="44" customFormat="1">
      <c r="A107" s="12"/>
      <c r="B107" s="75"/>
      <c r="C107" s="74"/>
      <c r="D107" s="3"/>
      <c r="E107" s="76"/>
      <c r="F107" s="79"/>
      <c r="G107" s="49"/>
      <c r="H107" s="13"/>
      <c r="I107" s="13"/>
      <c r="J107" s="13"/>
      <c r="K107" s="71"/>
      <c r="L107" s="21"/>
      <c r="M107" s="14"/>
      <c r="N107" s="14"/>
      <c r="O107" s="14"/>
      <c r="P107" s="14"/>
      <c r="Q107" s="14"/>
      <c r="R107" s="14"/>
      <c r="S107" s="14"/>
      <c r="T107" s="14"/>
      <c r="U107" s="15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42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90"/>
    </row>
    <row r="108" spans="1:121" s="45" customFormat="1">
      <c r="A108" s="12"/>
      <c r="B108" s="75"/>
      <c r="C108" s="74"/>
      <c r="D108" s="3"/>
      <c r="E108" s="76"/>
      <c r="F108" s="79"/>
      <c r="G108" s="49"/>
      <c r="H108" s="13"/>
      <c r="I108" s="13"/>
      <c r="J108" s="13"/>
      <c r="K108" s="71"/>
      <c r="L108" s="21"/>
      <c r="M108" s="14"/>
      <c r="N108" s="14"/>
      <c r="O108" s="14"/>
      <c r="P108" s="14"/>
      <c r="Q108" s="14"/>
      <c r="R108" s="14"/>
      <c r="S108" s="14"/>
      <c r="T108" s="14"/>
      <c r="U108" s="15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42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90"/>
    </row>
    <row r="109" spans="1:121" s="45" customFormat="1">
      <c r="A109" s="12"/>
      <c r="B109" s="75"/>
      <c r="C109" s="74"/>
      <c r="D109" s="3"/>
      <c r="E109" s="76"/>
      <c r="F109" s="79"/>
      <c r="G109" s="49"/>
      <c r="H109" s="13"/>
      <c r="I109" s="13"/>
      <c r="J109" s="13"/>
      <c r="K109" s="71"/>
      <c r="L109" s="21"/>
      <c r="M109" s="14"/>
      <c r="N109" s="14"/>
      <c r="O109" s="14"/>
      <c r="P109" s="14"/>
      <c r="Q109" s="14"/>
      <c r="R109" s="14"/>
      <c r="S109" s="14"/>
      <c r="T109" s="14"/>
      <c r="U109" s="15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42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90"/>
    </row>
    <row r="110" spans="1:121" s="44" customFormat="1">
      <c r="A110" s="12"/>
      <c r="B110" s="75"/>
      <c r="C110" s="74"/>
      <c r="D110" s="3"/>
      <c r="E110" s="76"/>
      <c r="F110" s="79"/>
      <c r="G110" s="49"/>
      <c r="H110" s="13"/>
      <c r="I110" s="13"/>
      <c r="J110" s="13"/>
      <c r="K110" s="71"/>
      <c r="L110" s="21"/>
      <c r="M110" s="14"/>
      <c r="N110" s="14"/>
      <c r="O110" s="14"/>
      <c r="P110" s="14"/>
      <c r="Q110" s="14"/>
      <c r="R110" s="14"/>
      <c r="S110" s="14"/>
      <c r="T110" s="14"/>
      <c r="U110" s="15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42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90"/>
    </row>
    <row r="111" spans="1:121" s="44" customFormat="1">
      <c r="A111" s="12"/>
      <c r="B111" s="75"/>
      <c r="C111" s="74"/>
      <c r="D111" s="3"/>
      <c r="E111" s="76"/>
      <c r="F111" s="79"/>
      <c r="G111" s="49"/>
      <c r="H111" s="13"/>
      <c r="I111" s="13"/>
      <c r="J111" s="13"/>
      <c r="K111" s="71"/>
      <c r="L111" s="21"/>
      <c r="M111" s="14"/>
      <c r="N111" s="14"/>
      <c r="O111" s="14"/>
      <c r="P111" s="14"/>
      <c r="Q111" s="14"/>
      <c r="R111" s="14"/>
      <c r="S111" s="14"/>
      <c r="T111" s="14"/>
      <c r="U111" s="15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81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90"/>
    </row>
    <row r="112" spans="1:121" s="44" customFormat="1">
      <c r="A112" s="12"/>
      <c r="B112" s="75"/>
      <c r="C112" s="74"/>
      <c r="D112" s="3"/>
      <c r="E112" s="76"/>
      <c r="F112" s="79"/>
      <c r="G112" s="49"/>
      <c r="H112" s="13"/>
      <c r="I112" s="13"/>
      <c r="J112" s="13"/>
      <c r="K112" s="71"/>
      <c r="L112" s="21"/>
      <c r="M112" s="14"/>
      <c r="N112" s="14"/>
      <c r="O112" s="14"/>
      <c r="P112" s="14"/>
      <c r="Q112" s="14"/>
      <c r="R112" s="14"/>
      <c r="S112" s="14"/>
      <c r="T112" s="14"/>
      <c r="U112" s="15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85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90"/>
    </row>
    <row r="113" spans="1:121" s="45" customFormat="1">
      <c r="A113" s="12"/>
      <c r="B113" s="75"/>
      <c r="C113" s="74"/>
      <c r="D113" s="3"/>
      <c r="E113" s="76"/>
      <c r="F113" s="79"/>
      <c r="G113" s="49"/>
      <c r="H113" s="13"/>
      <c r="I113" s="13"/>
      <c r="J113" s="13"/>
      <c r="K113" s="71"/>
      <c r="L113" s="21"/>
      <c r="M113" s="14"/>
      <c r="N113" s="14"/>
      <c r="O113" s="14"/>
      <c r="P113" s="14"/>
      <c r="Q113" s="14"/>
      <c r="R113" s="14"/>
      <c r="S113" s="14"/>
      <c r="T113" s="14"/>
      <c r="U113" s="15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42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90"/>
    </row>
    <row r="114" spans="1:121" s="44" customFormat="1">
      <c r="A114" s="12"/>
      <c r="B114" s="75"/>
      <c r="C114" s="74"/>
      <c r="D114" s="3"/>
      <c r="E114" s="76"/>
      <c r="F114" s="79"/>
      <c r="G114" s="49"/>
      <c r="H114" s="13"/>
      <c r="I114" s="13"/>
      <c r="J114" s="13"/>
      <c r="K114" s="71"/>
      <c r="L114" s="21"/>
      <c r="M114" s="14"/>
      <c r="N114" s="14"/>
      <c r="O114" s="14"/>
      <c r="P114" s="14"/>
      <c r="Q114" s="14"/>
      <c r="R114" s="14"/>
      <c r="S114" s="14"/>
      <c r="T114" s="14"/>
      <c r="U114" s="15"/>
      <c r="V114" s="14"/>
      <c r="W114" s="14"/>
      <c r="X114" s="14"/>
      <c r="Y114" s="14"/>
      <c r="Z114" s="14"/>
      <c r="AA114" s="14"/>
      <c r="AB114" s="14"/>
      <c r="AC114" s="14"/>
      <c r="AD114" s="8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42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90"/>
    </row>
    <row r="115" spans="1:121" s="44" customFormat="1">
      <c r="A115" s="12"/>
      <c r="B115" s="75"/>
      <c r="C115" s="74"/>
      <c r="D115" s="3"/>
      <c r="E115" s="76"/>
      <c r="F115" s="79"/>
      <c r="G115" s="49"/>
      <c r="H115" s="13"/>
      <c r="I115" s="13"/>
      <c r="J115" s="13"/>
      <c r="K115" s="71"/>
      <c r="L115" s="21"/>
      <c r="M115" s="14"/>
      <c r="N115" s="14"/>
      <c r="O115" s="14"/>
      <c r="P115" s="14"/>
      <c r="Q115" s="14"/>
      <c r="R115" s="14"/>
      <c r="S115" s="14"/>
      <c r="T115" s="14"/>
      <c r="U115" s="15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42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90"/>
    </row>
    <row r="116" spans="1:121" s="45" customFormat="1">
      <c r="A116" s="12"/>
      <c r="B116" s="75"/>
      <c r="C116" s="74"/>
      <c r="D116" s="3"/>
      <c r="E116" s="76"/>
      <c r="F116" s="78"/>
      <c r="G116" s="49"/>
      <c r="H116" s="13"/>
      <c r="I116" s="13"/>
      <c r="J116" s="13"/>
      <c r="K116" s="71"/>
      <c r="L116" s="21"/>
      <c r="M116" s="14"/>
      <c r="N116" s="14"/>
      <c r="O116" s="14"/>
      <c r="P116" s="14"/>
      <c r="Q116" s="14"/>
      <c r="R116" s="14"/>
      <c r="S116" s="14"/>
      <c r="T116" s="14"/>
      <c r="U116" s="15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42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90"/>
    </row>
    <row r="117" spans="1:121" s="44" customFormat="1">
      <c r="A117" s="12"/>
      <c r="B117" s="75"/>
      <c r="C117" s="74"/>
      <c r="D117" s="3"/>
      <c r="E117" s="76"/>
      <c r="F117" s="79"/>
      <c r="G117" s="49"/>
      <c r="H117" s="13"/>
      <c r="I117" s="13"/>
      <c r="J117" s="13"/>
      <c r="K117" s="71"/>
      <c r="L117" s="21"/>
      <c r="M117" s="14"/>
      <c r="N117" s="14"/>
      <c r="O117" s="14"/>
      <c r="P117" s="14"/>
      <c r="Q117" s="14"/>
      <c r="R117" s="14"/>
      <c r="S117" s="14"/>
      <c r="T117" s="14"/>
      <c r="U117" s="15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42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90"/>
    </row>
    <row r="118" spans="1:121" s="45" customFormat="1">
      <c r="A118" s="12"/>
      <c r="B118" s="75"/>
      <c r="C118" s="74"/>
      <c r="D118" s="3"/>
      <c r="E118" s="76"/>
      <c r="F118" s="79"/>
      <c r="G118" s="49"/>
      <c r="H118" s="13"/>
      <c r="I118" s="13"/>
      <c r="J118" s="13"/>
      <c r="K118" s="71"/>
      <c r="L118" s="21"/>
      <c r="M118" s="14"/>
      <c r="N118" s="14"/>
      <c r="O118" s="14"/>
      <c r="P118" s="14"/>
      <c r="Q118" s="14"/>
      <c r="R118" s="14"/>
      <c r="S118" s="14"/>
      <c r="T118" s="14"/>
      <c r="U118" s="15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42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90"/>
    </row>
    <row r="119" spans="1:121" s="45" customFormat="1">
      <c r="A119" s="12"/>
      <c r="B119" s="75"/>
      <c r="C119" s="74"/>
      <c r="D119" s="3"/>
      <c r="E119" s="76"/>
      <c r="F119" s="79"/>
      <c r="G119" s="49"/>
      <c r="H119" s="13"/>
      <c r="I119" s="13"/>
      <c r="J119" s="13"/>
      <c r="K119" s="71"/>
      <c r="L119" s="21"/>
      <c r="M119" s="14"/>
      <c r="N119" s="14"/>
      <c r="O119" s="14"/>
      <c r="P119" s="14"/>
      <c r="Q119" s="14"/>
      <c r="R119" s="14"/>
      <c r="S119" s="14"/>
      <c r="T119" s="14"/>
      <c r="U119" s="15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42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90"/>
    </row>
    <row r="120" spans="1:121" s="45" customFormat="1">
      <c r="A120" s="12"/>
      <c r="B120" s="75"/>
      <c r="C120" s="74"/>
      <c r="D120" s="3"/>
      <c r="E120" s="76"/>
      <c r="F120" s="79"/>
      <c r="G120" s="49"/>
      <c r="H120" s="13"/>
      <c r="I120" s="13"/>
      <c r="J120" s="13"/>
      <c r="K120" s="71"/>
      <c r="L120" s="21"/>
      <c r="M120" s="14"/>
      <c r="N120" s="14"/>
      <c r="O120" s="14"/>
      <c r="P120" s="14"/>
      <c r="Q120" s="14"/>
      <c r="R120" s="14"/>
      <c r="S120" s="14"/>
      <c r="T120" s="14"/>
      <c r="U120" s="15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42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90"/>
    </row>
    <row r="121" spans="1:121" s="45" customFormat="1">
      <c r="A121" s="12"/>
      <c r="B121" s="75"/>
      <c r="C121" s="74"/>
      <c r="D121" s="3"/>
      <c r="E121" s="76"/>
      <c r="F121" s="79"/>
      <c r="G121" s="49"/>
      <c r="H121" s="13"/>
      <c r="I121" s="13"/>
      <c r="J121" s="13"/>
      <c r="K121" s="71"/>
      <c r="L121" s="21"/>
      <c r="M121" s="14"/>
      <c r="N121" s="14"/>
      <c r="O121" s="14"/>
      <c r="P121" s="14"/>
      <c r="Q121" s="14"/>
      <c r="R121" s="14"/>
      <c r="S121" s="14"/>
      <c r="T121" s="14"/>
      <c r="U121" s="15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42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90"/>
    </row>
    <row r="122" spans="1:121" s="45" customFormat="1">
      <c r="A122" s="12"/>
      <c r="B122" s="75"/>
      <c r="C122" s="74"/>
      <c r="D122" s="3"/>
      <c r="E122" s="76"/>
      <c r="F122" s="79"/>
      <c r="G122" s="49"/>
      <c r="H122" s="13"/>
      <c r="I122" s="13"/>
      <c r="J122" s="13"/>
      <c r="K122" s="71"/>
      <c r="L122" s="21"/>
      <c r="M122" s="14"/>
      <c r="N122" s="14"/>
      <c r="O122" s="14"/>
      <c r="P122" s="14"/>
      <c r="Q122" s="14"/>
      <c r="R122" s="14"/>
      <c r="S122" s="14"/>
      <c r="T122" s="14"/>
      <c r="U122" s="15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42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90"/>
    </row>
    <row r="123" spans="1:121" s="45" customFormat="1">
      <c r="A123" s="12"/>
      <c r="B123" s="75"/>
      <c r="C123" s="74"/>
      <c r="D123" s="3"/>
      <c r="E123" s="76"/>
      <c r="F123" s="79"/>
      <c r="G123" s="49"/>
      <c r="H123" s="13"/>
      <c r="I123" s="13"/>
      <c r="J123" s="13"/>
      <c r="K123" s="71"/>
      <c r="L123" s="21"/>
      <c r="M123" s="14"/>
      <c r="N123" s="14"/>
      <c r="O123" s="14"/>
      <c r="P123" s="14"/>
      <c r="Q123" s="14"/>
      <c r="R123" s="14"/>
      <c r="S123" s="14"/>
      <c r="T123" s="14"/>
      <c r="U123" s="15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42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90"/>
    </row>
    <row r="124" spans="1:121" s="45" customFormat="1">
      <c r="A124" s="12"/>
      <c r="B124" s="75"/>
      <c r="C124" s="74"/>
      <c r="D124" s="3"/>
      <c r="E124" s="76"/>
      <c r="F124" s="79"/>
      <c r="G124" s="49"/>
      <c r="H124" s="13"/>
      <c r="I124" s="13"/>
      <c r="J124" s="13"/>
      <c r="K124" s="71"/>
      <c r="L124" s="21"/>
      <c r="M124" s="14"/>
      <c r="N124" s="14"/>
      <c r="O124" s="14"/>
      <c r="P124" s="14"/>
      <c r="Q124" s="14"/>
      <c r="R124" s="14"/>
      <c r="S124" s="14"/>
      <c r="T124" s="14"/>
      <c r="U124" s="15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42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90"/>
    </row>
    <row r="125" spans="1:121" s="44" customFormat="1">
      <c r="A125" s="12"/>
      <c r="B125" s="75"/>
      <c r="C125" s="74"/>
      <c r="D125" s="3"/>
      <c r="E125" s="76"/>
      <c r="F125" s="79"/>
      <c r="G125" s="49"/>
      <c r="H125" s="13"/>
      <c r="I125" s="13"/>
      <c r="J125" s="13"/>
      <c r="K125" s="71"/>
      <c r="L125" s="21"/>
      <c r="M125" s="14"/>
      <c r="N125" s="14"/>
      <c r="O125" s="14"/>
      <c r="P125" s="14"/>
      <c r="Q125" s="14"/>
      <c r="R125" s="14"/>
      <c r="S125" s="14"/>
      <c r="T125" s="14"/>
      <c r="U125" s="15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42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90"/>
    </row>
    <row r="126" spans="1:121" s="45" customFormat="1">
      <c r="A126" s="12"/>
      <c r="B126" s="75"/>
      <c r="C126" s="74"/>
      <c r="D126" s="3"/>
      <c r="E126" s="76"/>
      <c r="F126" s="79"/>
      <c r="G126" s="49"/>
      <c r="H126" s="13"/>
      <c r="I126" s="13"/>
      <c r="J126" s="13"/>
      <c r="K126" s="71"/>
      <c r="L126" s="21"/>
      <c r="M126" s="14"/>
      <c r="N126" s="14"/>
      <c r="O126" s="14"/>
      <c r="P126" s="14"/>
      <c r="Q126" s="14"/>
      <c r="R126" s="14"/>
      <c r="S126" s="14"/>
      <c r="T126" s="14"/>
      <c r="U126" s="15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42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90"/>
    </row>
    <row r="127" spans="1:121" s="45" customFormat="1">
      <c r="A127" s="12"/>
      <c r="B127" s="75"/>
      <c r="C127" s="74"/>
      <c r="D127" s="3"/>
      <c r="E127" s="76"/>
      <c r="F127" s="79"/>
      <c r="G127" s="49"/>
      <c r="H127" s="13"/>
      <c r="I127" s="13"/>
      <c r="J127" s="13"/>
      <c r="K127" s="71"/>
      <c r="L127" s="21"/>
      <c r="M127" s="14"/>
      <c r="N127" s="14"/>
      <c r="O127" s="14"/>
      <c r="P127" s="14"/>
      <c r="Q127" s="14"/>
      <c r="R127" s="14"/>
      <c r="S127" s="14"/>
      <c r="T127" s="14"/>
      <c r="U127" s="15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42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90"/>
    </row>
    <row r="128" spans="1:121" s="45" customFormat="1">
      <c r="A128" s="12"/>
      <c r="B128" s="75"/>
      <c r="C128" s="74"/>
      <c r="D128" s="3"/>
      <c r="E128" s="76"/>
      <c r="F128" s="78"/>
      <c r="G128" s="49"/>
      <c r="H128" s="55"/>
      <c r="I128" s="13"/>
      <c r="J128" s="13"/>
      <c r="K128" s="71"/>
      <c r="L128" s="21"/>
      <c r="M128" s="14"/>
      <c r="N128" s="14"/>
      <c r="O128" s="14"/>
      <c r="P128" s="14"/>
      <c r="Q128" s="14"/>
      <c r="R128" s="14"/>
      <c r="S128" s="14"/>
      <c r="T128" s="14"/>
      <c r="U128" s="15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42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90"/>
    </row>
    <row r="129" spans="1:121" s="44" customFormat="1">
      <c r="A129" s="12"/>
      <c r="B129" s="75"/>
      <c r="C129" s="74"/>
      <c r="D129" s="3"/>
      <c r="E129" s="76"/>
      <c r="F129" s="79"/>
      <c r="G129" s="49"/>
      <c r="H129" s="55"/>
      <c r="I129" s="13"/>
      <c r="J129" s="13"/>
      <c r="K129" s="71"/>
      <c r="L129" s="21"/>
      <c r="M129" s="14"/>
      <c r="N129" s="14"/>
      <c r="O129" s="14"/>
      <c r="P129" s="14"/>
      <c r="Q129" s="14"/>
      <c r="R129" s="14"/>
      <c r="S129" s="14"/>
      <c r="T129" s="14"/>
      <c r="U129" s="15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42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90"/>
    </row>
    <row r="130" spans="1:121" s="45" customFormat="1">
      <c r="A130" s="12"/>
      <c r="B130" s="75"/>
      <c r="C130" s="74"/>
      <c r="D130" s="3"/>
      <c r="E130" s="76"/>
      <c r="F130" s="79"/>
      <c r="G130" s="49"/>
      <c r="H130" s="55"/>
      <c r="I130" s="13"/>
      <c r="J130" s="13"/>
      <c r="K130" s="71"/>
      <c r="L130" s="21"/>
      <c r="M130" s="14"/>
      <c r="N130" s="14"/>
      <c r="O130" s="14"/>
      <c r="P130" s="14"/>
      <c r="Q130" s="14"/>
      <c r="R130" s="14"/>
      <c r="S130" s="14"/>
      <c r="T130" s="14"/>
      <c r="U130" s="15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42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90"/>
    </row>
    <row r="131" spans="1:121" s="45" customFormat="1" ht="18" customHeight="1">
      <c r="A131" s="12"/>
      <c r="B131" s="75"/>
      <c r="C131" s="74"/>
      <c r="D131" s="3"/>
      <c r="E131" s="76"/>
      <c r="F131" s="79"/>
      <c r="G131" s="49"/>
      <c r="H131" s="55"/>
      <c r="I131" s="13"/>
      <c r="J131" s="13"/>
      <c r="K131" s="71"/>
      <c r="L131" s="21"/>
      <c r="M131" s="14"/>
      <c r="N131" s="14"/>
      <c r="O131" s="14"/>
      <c r="P131" s="14"/>
      <c r="Q131" s="14"/>
      <c r="R131" s="14"/>
      <c r="S131" s="14"/>
      <c r="T131" s="14"/>
      <c r="U131" s="15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42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90"/>
    </row>
    <row r="132" spans="1:121" s="44" customFormat="1" ht="18.75" customHeight="1">
      <c r="A132" s="12"/>
      <c r="B132" s="75"/>
      <c r="C132" s="74"/>
      <c r="D132" s="3"/>
      <c r="E132" s="76"/>
      <c r="F132" s="79"/>
      <c r="G132" s="49"/>
      <c r="H132" s="55"/>
      <c r="I132" s="13"/>
      <c r="J132" s="13"/>
      <c r="K132" s="71"/>
      <c r="L132" s="21"/>
      <c r="M132" s="14"/>
      <c r="N132" s="14"/>
      <c r="O132" s="14"/>
      <c r="P132" s="14"/>
      <c r="Q132" s="14"/>
      <c r="R132" s="14"/>
      <c r="S132" s="14"/>
      <c r="T132" s="14"/>
      <c r="U132" s="15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42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90"/>
    </row>
    <row r="133" spans="1:121" s="45" customFormat="1">
      <c r="A133" s="12"/>
      <c r="B133" s="75"/>
      <c r="C133" s="74"/>
      <c r="D133" s="3"/>
      <c r="E133" s="76"/>
      <c r="F133" s="79"/>
      <c r="G133" s="49"/>
      <c r="H133" s="55"/>
      <c r="I133" s="13"/>
      <c r="J133" s="13"/>
      <c r="K133" s="71"/>
      <c r="L133" s="21"/>
      <c r="M133" s="14"/>
      <c r="N133" s="14"/>
      <c r="O133" s="14"/>
      <c r="P133" s="14"/>
      <c r="Q133" s="14"/>
      <c r="R133" s="14"/>
      <c r="S133" s="14"/>
      <c r="T133" s="14"/>
      <c r="U133" s="15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42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90"/>
    </row>
    <row r="134" spans="1:121" s="44" customFormat="1">
      <c r="A134" s="12"/>
      <c r="B134" s="75"/>
      <c r="C134" s="74"/>
      <c r="D134" s="3"/>
      <c r="E134" s="76"/>
      <c r="F134" s="79"/>
      <c r="G134" s="49"/>
      <c r="H134" s="55"/>
      <c r="I134" s="13"/>
      <c r="J134" s="13"/>
      <c r="K134" s="71"/>
      <c r="L134" s="21"/>
      <c r="M134" s="14"/>
      <c r="N134" s="14"/>
      <c r="O134" s="14"/>
      <c r="P134" s="14"/>
      <c r="Q134" s="14"/>
      <c r="R134" s="14"/>
      <c r="S134" s="14"/>
      <c r="T134" s="14"/>
      <c r="U134" s="15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42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90"/>
    </row>
    <row r="135" spans="1:121" s="44" customFormat="1">
      <c r="A135" s="12"/>
      <c r="B135" s="75"/>
      <c r="C135" s="74"/>
      <c r="D135" s="3"/>
      <c r="E135" s="76"/>
      <c r="F135" s="80"/>
      <c r="G135" s="49"/>
      <c r="H135" s="55"/>
      <c r="I135" s="13"/>
      <c r="J135" s="13"/>
      <c r="K135" s="71"/>
      <c r="L135" s="21"/>
      <c r="M135" s="14"/>
      <c r="N135" s="14"/>
      <c r="O135" s="14"/>
      <c r="P135" s="14"/>
      <c r="Q135" s="14"/>
      <c r="R135" s="48"/>
      <c r="S135" s="14"/>
      <c r="T135" s="14"/>
      <c r="U135" s="15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42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90"/>
    </row>
    <row r="136" spans="1:121" s="45" customFormat="1" ht="21" customHeight="1">
      <c r="A136" s="12"/>
      <c r="B136" s="75"/>
      <c r="C136" s="74"/>
      <c r="D136" s="3"/>
      <c r="E136" s="76"/>
      <c r="F136" s="78"/>
      <c r="G136" s="49"/>
      <c r="H136" s="55"/>
      <c r="I136" s="13"/>
      <c r="J136" s="13"/>
      <c r="K136" s="71"/>
      <c r="L136" s="21"/>
      <c r="M136" s="14"/>
      <c r="N136" s="14"/>
      <c r="O136" s="14"/>
      <c r="P136" s="14"/>
      <c r="Q136" s="14"/>
      <c r="R136" s="14"/>
      <c r="S136" s="14"/>
      <c r="T136" s="14"/>
      <c r="U136" s="83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42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81"/>
      <c r="DO136" s="14"/>
      <c r="DP136" s="14"/>
      <c r="DQ136" s="90"/>
    </row>
    <row r="137" spans="1:121" s="44" customFormat="1">
      <c r="A137" s="12"/>
      <c r="B137" s="75"/>
      <c r="C137" s="74"/>
      <c r="D137" s="3"/>
      <c r="E137" s="76"/>
      <c r="F137" s="78"/>
      <c r="G137" s="49"/>
      <c r="H137" s="55"/>
      <c r="I137" s="13"/>
      <c r="J137" s="13"/>
      <c r="K137" s="71"/>
      <c r="L137" s="21"/>
      <c r="M137" s="14"/>
      <c r="N137" s="14"/>
      <c r="O137" s="14"/>
      <c r="P137" s="14"/>
      <c r="Q137" s="14"/>
      <c r="R137" s="14"/>
      <c r="S137" s="14"/>
      <c r="T137" s="14"/>
      <c r="U137" s="15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42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90"/>
    </row>
    <row r="138" spans="1:121" s="45" customFormat="1">
      <c r="A138" s="12"/>
      <c r="B138" s="75"/>
      <c r="C138" s="74"/>
      <c r="D138" s="3"/>
      <c r="E138" s="76"/>
      <c r="F138" s="78"/>
      <c r="G138" s="49"/>
      <c r="H138" s="55"/>
      <c r="I138" s="13"/>
      <c r="J138" s="13"/>
      <c r="K138" s="71"/>
      <c r="L138" s="21"/>
      <c r="M138" s="14"/>
      <c r="N138" s="14"/>
      <c r="O138" s="14"/>
      <c r="P138" s="14"/>
      <c r="Q138" s="14"/>
      <c r="R138" s="14"/>
      <c r="S138" s="14"/>
      <c r="T138" s="14"/>
      <c r="U138" s="15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42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90"/>
    </row>
    <row r="139" spans="1:121" s="45" customFormat="1">
      <c r="A139" s="12"/>
      <c r="B139" s="75"/>
      <c r="C139" s="74"/>
      <c r="D139" s="3"/>
      <c r="E139" s="76"/>
      <c r="F139" s="78"/>
      <c r="G139" s="49"/>
      <c r="H139" s="55"/>
      <c r="I139" s="13"/>
      <c r="J139" s="13"/>
      <c r="K139" s="71"/>
      <c r="L139" s="21"/>
      <c r="M139" s="14"/>
      <c r="N139" s="14"/>
      <c r="O139" s="14"/>
      <c r="P139" s="14"/>
      <c r="Q139" s="14"/>
      <c r="R139" s="14"/>
      <c r="S139" s="14"/>
      <c r="T139" s="14"/>
      <c r="U139" s="15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42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90"/>
    </row>
    <row r="140" spans="1:121" s="45" customFormat="1">
      <c r="A140" s="12"/>
      <c r="B140" s="75"/>
      <c r="C140" s="74"/>
      <c r="D140" s="3"/>
      <c r="E140" s="76"/>
      <c r="F140" s="78"/>
      <c r="G140" s="49"/>
      <c r="H140" s="55"/>
      <c r="I140" s="13"/>
      <c r="J140" s="13"/>
      <c r="K140" s="71"/>
      <c r="L140" s="21"/>
      <c r="M140" s="14"/>
      <c r="N140" s="14"/>
      <c r="O140" s="14"/>
      <c r="P140" s="14"/>
      <c r="Q140" s="14"/>
      <c r="R140" s="14"/>
      <c r="S140" s="14"/>
      <c r="T140" s="14"/>
      <c r="U140" s="83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42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90"/>
    </row>
    <row r="141" spans="1:121" s="44" customFormat="1">
      <c r="A141" s="12"/>
      <c r="B141" s="75"/>
      <c r="C141" s="74"/>
      <c r="D141" s="3"/>
      <c r="E141" s="76"/>
      <c r="F141" s="79"/>
      <c r="G141" s="49"/>
      <c r="H141" s="13"/>
      <c r="I141" s="13"/>
      <c r="J141" s="13"/>
      <c r="K141" s="71"/>
      <c r="L141" s="21"/>
      <c r="M141" s="14"/>
      <c r="N141" s="14"/>
      <c r="O141" s="14"/>
      <c r="P141" s="14"/>
      <c r="Q141" s="14"/>
      <c r="R141" s="14"/>
      <c r="S141" s="14"/>
      <c r="T141" s="14"/>
      <c r="U141" s="15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42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90"/>
    </row>
    <row r="142" spans="1:121" s="45" customFormat="1">
      <c r="A142" s="12"/>
      <c r="B142" s="75"/>
      <c r="C142" s="74"/>
      <c r="D142" s="3"/>
      <c r="E142" s="77"/>
      <c r="F142" s="79"/>
      <c r="G142" s="49"/>
      <c r="H142" s="13"/>
      <c r="I142" s="13"/>
      <c r="J142" s="13"/>
      <c r="K142" s="71"/>
      <c r="L142" s="21"/>
      <c r="M142" s="14"/>
      <c r="N142" s="14"/>
      <c r="O142" s="14"/>
      <c r="P142" s="14"/>
      <c r="Q142" s="14"/>
      <c r="R142" s="14"/>
      <c r="S142" s="14"/>
      <c r="T142" s="14"/>
      <c r="U142" s="83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42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90"/>
    </row>
    <row r="143" spans="1:121" s="45" customFormat="1">
      <c r="A143" s="12"/>
      <c r="B143" s="75"/>
      <c r="C143" s="74"/>
      <c r="D143" s="3"/>
      <c r="E143" s="6"/>
      <c r="F143" s="5"/>
      <c r="G143" s="49"/>
      <c r="H143" s="13"/>
      <c r="I143" s="13"/>
      <c r="J143" s="13"/>
      <c r="K143" s="71"/>
      <c r="L143" s="21"/>
      <c r="M143" s="14"/>
      <c r="N143" s="14"/>
      <c r="O143" s="14"/>
      <c r="P143" s="14"/>
      <c r="Q143" s="14"/>
      <c r="R143" s="14"/>
      <c r="S143" s="14"/>
      <c r="T143" s="14"/>
      <c r="U143" s="15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42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90"/>
    </row>
    <row r="144" spans="1:121" s="44" customFormat="1">
      <c r="A144" s="12"/>
      <c r="B144" s="4"/>
      <c r="C144" s="74"/>
      <c r="D144" s="3"/>
      <c r="E144" s="6"/>
      <c r="F144" s="5"/>
      <c r="G144" s="49"/>
      <c r="H144" s="13"/>
      <c r="I144" s="13"/>
      <c r="J144" s="13"/>
      <c r="K144" s="71"/>
      <c r="L144" s="21"/>
      <c r="M144" s="14"/>
      <c r="N144" s="14"/>
      <c r="O144" s="14"/>
      <c r="P144" s="14"/>
      <c r="Q144" s="14"/>
      <c r="R144" s="14"/>
      <c r="S144" s="14"/>
      <c r="T144" s="14"/>
      <c r="U144" s="15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42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90"/>
    </row>
    <row r="145" spans="1:121" s="45" customFormat="1">
      <c r="A145" s="12"/>
      <c r="B145" s="4"/>
      <c r="C145" s="3"/>
      <c r="D145" s="3"/>
      <c r="E145" s="6"/>
      <c r="F145" s="5"/>
      <c r="G145" s="49"/>
      <c r="H145" s="13"/>
      <c r="I145" s="13"/>
      <c r="J145" s="13"/>
      <c r="K145" s="71"/>
      <c r="L145" s="21"/>
      <c r="M145" s="14"/>
      <c r="N145" s="14"/>
      <c r="O145" s="14"/>
      <c r="P145" s="14"/>
      <c r="Q145" s="14"/>
      <c r="R145" s="14"/>
      <c r="S145" s="14"/>
      <c r="T145" s="14"/>
      <c r="U145" s="15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42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84"/>
      <c r="DO145" s="14"/>
      <c r="DP145" s="14"/>
      <c r="DQ145" s="90"/>
    </row>
    <row r="146" spans="1:121" s="45" customFormat="1">
      <c r="A146" s="12"/>
      <c r="B146" s="4"/>
      <c r="C146" s="3"/>
      <c r="D146" s="3"/>
      <c r="E146" s="6"/>
      <c r="F146" s="5"/>
      <c r="G146" s="49"/>
      <c r="H146" s="13"/>
      <c r="I146" s="13"/>
      <c r="J146" s="13"/>
      <c r="K146" s="71"/>
      <c r="L146" s="21"/>
      <c r="M146" s="14"/>
      <c r="N146" s="14"/>
      <c r="O146" s="14"/>
      <c r="P146" s="14"/>
      <c r="Q146" s="14"/>
      <c r="R146" s="14"/>
      <c r="S146" s="14"/>
      <c r="T146" s="14"/>
      <c r="U146" s="15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42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90"/>
    </row>
    <row r="147" spans="1:121" s="44" customFormat="1">
      <c r="A147" s="12"/>
      <c r="B147" s="4"/>
      <c r="C147" s="3"/>
      <c r="D147" s="3"/>
      <c r="E147" s="6"/>
      <c r="F147" s="5"/>
      <c r="G147" s="49"/>
      <c r="H147" s="86"/>
      <c r="I147" s="13"/>
      <c r="J147" s="13"/>
      <c r="K147" s="71"/>
      <c r="L147" s="21"/>
      <c r="M147" s="14"/>
      <c r="N147" s="14"/>
      <c r="O147" s="14"/>
      <c r="P147" s="14"/>
      <c r="Q147" s="14"/>
      <c r="R147" s="14"/>
      <c r="S147" s="14"/>
      <c r="T147" s="14"/>
      <c r="U147" s="15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42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90"/>
    </row>
    <row r="148" spans="1:121" s="45" customFormat="1">
      <c r="A148" s="12"/>
      <c r="B148" s="4"/>
      <c r="C148" s="3"/>
      <c r="D148" s="3"/>
      <c r="E148" s="6"/>
      <c r="F148" s="5"/>
      <c r="G148" s="49"/>
      <c r="H148" s="13"/>
      <c r="I148" s="13"/>
      <c r="J148" s="13"/>
      <c r="K148" s="71"/>
      <c r="L148" s="21"/>
      <c r="M148" s="14"/>
      <c r="N148" s="14"/>
      <c r="O148" s="14"/>
      <c r="P148" s="14"/>
      <c r="Q148" s="14"/>
      <c r="R148" s="14"/>
      <c r="S148" s="14"/>
      <c r="T148" s="14"/>
      <c r="U148" s="15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42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90"/>
    </row>
    <row r="149" spans="1:121" s="44" customFormat="1">
      <c r="A149" s="12"/>
      <c r="B149" s="4"/>
      <c r="C149" s="3"/>
      <c r="D149" s="3"/>
      <c r="E149" s="6"/>
      <c r="F149" s="5"/>
      <c r="G149" s="49"/>
      <c r="H149" s="13"/>
      <c r="I149" s="13"/>
      <c r="J149" s="13"/>
      <c r="K149" s="71"/>
      <c r="L149" s="21"/>
      <c r="M149" s="14"/>
      <c r="N149" s="14"/>
      <c r="O149" s="14"/>
      <c r="P149" s="14"/>
      <c r="Q149" s="14"/>
      <c r="R149" s="14"/>
      <c r="S149" s="14"/>
      <c r="T149" s="14"/>
      <c r="U149" s="15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42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90"/>
    </row>
    <row r="150" spans="1:121" s="45" customFormat="1">
      <c r="A150" s="12"/>
      <c r="B150" s="4"/>
      <c r="C150" s="3"/>
      <c r="D150" s="3"/>
      <c r="E150" s="6"/>
      <c r="F150" s="5"/>
      <c r="G150" s="49"/>
      <c r="H150" s="13"/>
      <c r="I150" s="13"/>
      <c r="J150" s="13"/>
      <c r="K150" s="71"/>
      <c r="L150" s="21"/>
      <c r="M150" s="14"/>
      <c r="N150" s="14"/>
      <c r="O150" s="14"/>
      <c r="P150" s="14"/>
      <c r="Q150" s="14"/>
      <c r="R150" s="14"/>
      <c r="S150" s="14"/>
      <c r="T150" s="14"/>
      <c r="U150" s="15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42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90"/>
    </row>
    <row r="151" spans="1:121" s="44" customFormat="1">
      <c r="A151" s="12"/>
      <c r="B151" s="4"/>
      <c r="C151" s="3"/>
      <c r="D151" s="3"/>
      <c r="E151" s="6"/>
      <c r="F151" s="5"/>
      <c r="G151" s="49"/>
      <c r="H151" s="13"/>
      <c r="I151" s="13"/>
      <c r="J151" s="13"/>
      <c r="K151" s="71"/>
      <c r="L151" s="21"/>
      <c r="M151" s="14"/>
      <c r="N151" s="14"/>
      <c r="O151" s="14"/>
      <c r="P151" s="14"/>
      <c r="Q151" s="14"/>
      <c r="R151" s="14"/>
      <c r="S151" s="14"/>
      <c r="T151" s="14"/>
      <c r="U151" s="15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42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90"/>
    </row>
    <row r="152" spans="1:121" s="44" customFormat="1">
      <c r="A152" s="12"/>
      <c r="B152" s="4"/>
      <c r="C152" s="3"/>
      <c r="D152" s="3"/>
      <c r="E152" s="6"/>
      <c r="F152" s="5"/>
      <c r="G152" s="49"/>
      <c r="H152" s="13"/>
      <c r="I152" s="13"/>
      <c r="J152" s="13"/>
      <c r="K152" s="71"/>
      <c r="L152" s="21"/>
      <c r="M152" s="14"/>
      <c r="N152" s="14"/>
      <c r="O152" s="14"/>
      <c r="P152" s="14"/>
      <c r="Q152" s="14"/>
      <c r="R152" s="14"/>
      <c r="S152" s="14"/>
      <c r="T152" s="14"/>
      <c r="U152" s="15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42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90"/>
    </row>
    <row r="153" spans="1:121" s="45" customFormat="1">
      <c r="A153" s="12"/>
      <c r="B153" s="4"/>
      <c r="C153" s="3"/>
      <c r="D153" s="3"/>
      <c r="E153" s="6"/>
      <c r="F153" s="5"/>
      <c r="G153" s="49"/>
      <c r="H153" s="13"/>
      <c r="I153" s="13"/>
      <c r="J153" s="13"/>
      <c r="K153" s="71"/>
      <c r="L153" s="21"/>
      <c r="M153" s="14"/>
      <c r="N153" s="14"/>
      <c r="O153" s="14"/>
      <c r="P153" s="14"/>
      <c r="Q153" s="14"/>
      <c r="R153" s="14"/>
      <c r="S153" s="14"/>
      <c r="T153" s="14"/>
      <c r="U153" s="15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42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90"/>
    </row>
    <row r="154" spans="1:121" s="44" customFormat="1">
      <c r="A154" s="12"/>
      <c r="B154" s="4"/>
      <c r="C154" s="3"/>
      <c r="D154" s="3"/>
      <c r="E154" s="6"/>
      <c r="F154" s="5"/>
      <c r="G154" s="49"/>
      <c r="H154" s="13"/>
      <c r="I154" s="13"/>
      <c r="J154" s="13"/>
      <c r="K154" s="71"/>
      <c r="L154" s="21"/>
      <c r="M154" s="14"/>
      <c r="N154" s="14"/>
      <c r="O154" s="14"/>
      <c r="P154" s="14"/>
      <c r="Q154" s="14"/>
      <c r="R154" s="14"/>
      <c r="S154" s="14"/>
      <c r="T154" s="14"/>
      <c r="U154" s="15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42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90"/>
    </row>
    <row r="155" spans="1:121" s="44" customFormat="1">
      <c r="A155" s="12"/>
      <c r="B155" s="4"/>
      <c r="C155" s="3"/>
      <c r="D155" s="3"/>
      <c r="E155" s="6"/>
      <c r="F155" s="5"/>
      <c r="G155" s="49"/>
      <c r="H155" s="13"/>
      <c r="I155" s="13"/>
      <c r="J155" s="13"/>
      <c r="K155" s="71"/>
      <c r="L155" s="21"/>
      <c r="M155" s="14"/>
      <c r="N155" s="14"/>
      <c r="O155" s="14"/>
      <c r="P155" s="14"/>
      <c r="Q155" s="14"/>
      <c r="R155" s="14"/>
      <c r="S155" s="14"/>
      <c r="T155" s="14"/>
      <c r="U155" s="15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42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90"/>
    </row>
    <row r="156" spans="1:121" s="45" customFormat="1">
      <c r="A156" s="12"/>
      <c r="B156" s="4"/>
      <c r="C156" s="3"/>
      <c r="D156" s="3"/>
      <c r="E156" s="6"/>
      <c r="F156" s="5"/>
      <c r="G156" s="49"/>
      <c r="H156" s="13"/>
      <c r="I156" s="13"/>
      <c r="J156" s="13"/>
      <c r="K156" s="21"/>
      <c r="L156" s="21"/>
      <c r="M156" s="14"/>
      <c r="N156" s="14"/>
      <c r="O156" s="14"/>
      <c r="P156" s="14"/>
      <c r="Q156" s="14"/>
      <c r="R156" s="14"/>
      <c r="S156" s="14"/>
      <c r="T156" s="14"/>
      <c r="U156" s="15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42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90"/>
    </row>
    <row r="157" spans="1:121" s="44" customFormat="1">
      <c r="A157" s="12"/>
      <c r="B157" s="4"/>
      <c r="C157" s="3"/>
      <c r="D157" s="3"/>
      <c r="E157" s="6"/>
      <c r="F157" s="5"/>
      <c r="G157" s="49"/>
      <c r="H157" s="13"/>
      <c r="I157" s="13"/>
      <c r="J157" s="13"/>
      <c r="K157" s="21"/>
      <c r="L157" s="21"/>
      <c r="M157" s="14"/>
      <c r="N157" s="14"/>
      <c r="O157" s="14"/>
      <c r="P157" s="14"/>
      <c r="Q157" s="14"/>
      <c r="R157" s="14"/>
      <c r="S157" s="14"/>
      <c r="T157" s="14"/>
      <c r="U157" s="15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42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90"/>
    </row>
    <row r="158" spans="1:121" s="105" customFormat="1">
      <c r="A158" s="93"/>
      <c r="B158" s="94"/>
      <c r="C158" s="95"/>
      <c r="D158" s="95"/>
      <c r="E158" s="96"/>
      <c r="F158" s="97"/>
      <c r="G158" s="98"/>
      <c r="H158" s="99"/>
      <c r="I158" s="99"/>
      <c r="J158" s="99"/>
      <c r="K158" s="100"/>
      <c r="L158" s="100"/>
      <c r="M158" s="101"/>
      <c r="N158" s="101"/>
      <c r="O158" s="101"/>
      <c r="P158" s="101"/>
      <c r="Q158" s="101"/>
      <c r="R158" s="101"/>
      <c r="S158" s="101"/>
      <c r="T158" s="101"/>
      <c r="U158" s="102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3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01"/>
      <c r="CN158" s="101"/>
      <c r="CO158" s="101"/>
      <c r="CP158" s="101"/>
      <c r="CQ158" s="101"/>
      <c r="CR158" s="101"/>
      <c r="CS158" s="101"/>
      <c r="CT158" s="101"/>
      <c r="CU158" s="101"/>
      <c r="CV158" s="101"/>
      <c r="CW158" s="101"/>
      <c r="CX158" s="101"/>
      <c r="CY158" s="101"/>
      <c r="CZ158" s="101"/>
      <c r="DA158" s="101"/>
      <c r="DB158" s="101"/>
      <c r="DC158" s="101"/>
      <c r="DD158" s="101"/>
      <c r="DE158" s="101"/>
      <c r="DF158" s="101"/>
      <c r="DG158" s="101"/>
      <c r="DH158" s="101"/>
      <c r="DI158" s="101"/>
      <c r="DJ158" s="101"/>
      <c r="DK158" s="101"/>
      <c r="DL158" s="101"/>
      <c r="DM158" s="101"/>
      <c r="DN158" s="101"/>
      <c r="DO158" s="101"/>
      <c r="DP158" s="101"/>
      <c r="DQ158" s="104"/>
    </row>
    <row r="159" spans="1:121" s="44" customFormat="1">
      <c r="A159" s="12"/>
      <c r="B159" s="4"/>
      <c r="C159" s="3"/>
      <c r="D159" s="3"/>
      <c r="E159" s="6"/>
      <c r="F159" s="5"/>
      <c r="G159" s="49"/>
      <c r="H159" s="13"/>
      <c r="I159" s="13"/>
      <c r="J159" s="13"/>
      <c r="K159" s="100"/>
      <c r="L159" s="21"/>
      <c r="M159" s="14"/>
      <c r="N159" s="14"/>
      <c r="O159" s="14"/>
      <c r="P159" s="14"/>
      <c r="Q159" s="14"/>
      <c r="R159" s="14"/>
      <c r="S159" s="14"/>
      <c r="T159" s="14"/>
      <c r="U159" s="102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42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90"/>
    </row>
    <row r="160" spans="1:121" s="44" customFormat="1">
      <c r="A160" s="12"/>
      <c r="B160" s="4"/>
      <c r="C160" s="3"/>
      <c r="D160" s="3"/>
      <c r="E160" s="6"/>
      <c r="F160" s="5"/>
      <c r="G160" s="49"/>
      <c r="H160" s="13"/>
      <c r="I160" s="13"/>
      <c r="J160" s="13"/>
      <c r="K160" s="100"/>
      <c r="L160" s="21"/>
      <c r="M160" s="14"/>
      <c r="N160" s="14"/>
      <c r="O160" s="14"/>
      <c r="P160" s="14"/>
      <c r="Q160" s="14"/>
      <c r="R160" s="14"/>
      <c r="S160" s="14"/>
      <c r="T160" s="14"/>
      <c r="U160" s="15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42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90"/>
    </row>
    <row r="161" spans="1:121" s="44" customFormat="1">
      <c r="A161" s="12"/>
      <c r="B161" s="4"/>
      <c r="C161" s="3"/>
      <c r="D161" s="3"/>
      <c r="E161" s="6"/>
      <c r="F161" s="5"/>
      <c r="G161" s="49"/>
      <c r="H161" s="13"/>
      <c r="I161" s="13"/>
      <c r="J161" s="13"/>
      <c r="K161" s="100"/>
      <c r="L161" s="21"/>
      <c r="M161" s="14"/>
      <c r="N161" s="14"/>
      <c r="O161" s="14"/>
      <c r="P161" s="14"/>
      <c r="Q161" s="14"/>
      <c r="R161" s="14"/>
      <c r="S161" s="14"/>
      <c r="T161" s="14"/>
      <c r="U161" s="15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42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90"/>
    </row>
    <row r="162" spans="1:121" s="44" customFormat="1">
      <c r="A162" s="12"/>
      <c r="B162" s="4"/>
      <c r="C162" s="3"/>
      <c r="D162" s="3"/>
      <c r="E162" s="6"/>
      <c r="F162" s="5"/>
      <c r="G162" s="49"/>
      <c r="H162" s="13"/>
      <c r="I162" s="13"/>
      <c r="J162" s="13"/>
      <c r="K162" s="100"/>
      <c r="L162" s="21"/>
      <c r="M162" s="14"/>
      <c r="N162" s="14"/>
      <c r="O162" s="14"/>
      <c r="P162" s="14"/>
      <c r="Q162" s="14"/>
      <c r="R162" s="14"/>
      <c r="S162" s="14"/>
      <c r="T162" s="14"/>
      <c r="U162" s="15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42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90"/>
    </row>
    <row r="163" spans="1:121" s="45" customFormat="1">
      <c r="A163" s="12"/>
      <c r="B163" s="4"/>
      <c r="C163" s="3"/>
      <c r="D163" s="3"/>
      <c r="E163" s="6"/>
      <c r="F163" s="5"/>
      <c r="G163" s="49"/>
      <c r="H163" s="13"/>
      <c r="I163" s="13"/>
      <c r="J163" s="13"/>
      <c r="K163" s="100"/>
      <c r="L163" s="21"/>
      <c r="M163" s="14"/>
      <c r="N163" s="14"/>
      <c r="O163" s="14"/>
      <c r="P163" s="14"/>
      <c r="Q163" s="14"/>
      <c r="R163" s="14"/>
      <c r="S163" s="14"/>
      <c r="T163" s="14"/>
      <c r="U163" s="15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42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90"/>
    </row>
    <row r="164" spans="1:121" s="45" customFormat="1">
      <c r="A164" s="12"/>
      <c r="B164" s="4"/>
      <c r="C164" s="3"/>
      <c r="D164" s="3"/>
      <c r="E164" s="6"/>
      <c r="F164" s="5"/>
      <c r="G164" s="49"/>
      <c r="H164" s="13"/>
      <c r="I164" s="13"/>
      <c r="J164" s="13"/>
      <c r="K164" s="100"/>
      <c r="L164" s="21"/>
      <c r="M164" s="14"/>
      <c r="N164" s="14"/>
      <c r="O164" s="14"/>
      <c r="P164" s="14"/>
      <c r="Q164" s="14"/>
      <c r="R164" s="14"/>
      <c r="S164" s="14"/>
      <c r="T164" s="14"/>
      <c r="U164" s="15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42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90"/>
    </row>
    <row r="165" spans="1:121" s="44" customFormat="1">
      <c r="A165" s="12"/>
      <c r="B165" s="4"/>
      <c r="C165" s="3"/>
      <c r="D165" s="3"/>
      <c r="E165" s="6"/>
      <c r="F165" s="5"/>
      <c r="G165" s="49"/>
      <c r="H165" s="13"/>
      <c r="I165" s="13"/>
      <c r="J165" s="13"/>
      <c r="K165" s="100"/>
      <c r="L165" s="21"/>
      <c r="M165" s="14"/>
      <c r="N165" s="14"/>
      <c r="O165" s="14"/>
      <c r="P165" s="14"/>
      <c r="Q165" s="14"/>
      <c r="R165" s="14"/>
      <c r="S165" s="14"/>
      <c r="T165" s="14"/>
      <c r="U165" s="15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42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90"/>
    </row>
    <row r="166" spans="1:121" s="45" customFormat="1">
      <c r="A166" s="12"/>
      <c r="B166" s="4"/>
      <c r="C166" s="3"/>
      <c r="D166" s="3"/>
      <c r="E166" s="6"/>
      <c r="F166" s="5"/>
      <c r="G166" s="49"/>
      <c r="H166" s="13"/>
      <c r="I166" s="13"/>
      <c r="J166" s="13"/>
      <c r="K166" s="100"/>
      <c r="L166" s="21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42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90"/>
    </row>
    <row r="167" spans="1:121" s="45" customFormat="1">
      <c r="A167" s="12"/>
      <c r="B167" s="4"/>
      <c r="C167" s="3"/>
      <c r="D167" s="3"/>
      <c r="E167" s="6"/>
      <c r="F167" s="3"/>
      <c r="G167" s="46"/>
      <c r="H167" s="13"/>
      <c r="I167" s="13"/>
      <c r="J167" s="13"/>
      <c r="K167" s="100"/>
      <c r="L167" s="21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42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90"/>
    </row>
    <row r="168" spans="1:121" s="45" customFormat="1">
      <c r="A168" s="12"/>
      <c r="B168" s="4"/>
      <c r="C168" s="3"/>
      <c r="D168" s="3"/>
      <c r="E168" s="6"/>
      <c r="F168" s="3"/>
      <c r="G168" s="46"/>
      <c r="H168" s="13"/>
      <c r="I168" s="13"/>
      <c r="J168" s="13"/>
      <c r="K168" s="21"/>
      <c r="L168" s="21"/>
      <c r="M168" s="14"/>
      <c r="N168" s="14"/>
      <c r="O168" s="14"/>
      <c r="P168" s="14"/>
      <c r="Q168" s="14"/>
      <c r="R168" s="14"/>
      <c r="S168" s="14"/>
      <c r="T168" s="14"/>
      <c r="U168" s="15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42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90"/>
    </row>
    <row r="169" spans="1:121" s="45" customFormat="1">
      <c r="A169" s="12"/>
      <c r="B169" s="4"/>
      <c r="C169" s="3"/>
      <c r="D169" s="3"/>
      <c r="E169" s="6"/>
      <c r="F169" s="3"/>
      <c r="G169" s="46"/>
      <c r="H169" s="13"/>
      <c r="I169" s="13"/>
      <c r="J169" s="13"/>
      <c r="K169" s="21"/>
      <c r="L169" s="21"/>
      <c r="M169" s="14"/>
      <c r="N169" s="14"/>
      <c r="O169" s="14"/>
      <c r="P169" s="14"/>
      <c r="Q169" s="14"/>
      <c r="R169" s="14"/>
      <c r="S169" s="14"/>
      <c r="T169" s="14"/>
      <c r="U169" s="15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42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90"/>
    </row>
    <row r="170" spans="1:121" s="45" customFormat="1">
      <c r="A170" s="12"/>
      <c r="B170" s="4"/>
      <c r="C170" s="3"/>
      <c r="D170" s="3"/>
      <c r="E170" s="6"/>
      <c r="F170" s="3"/>
      <c r="G170" s="46"/>
      <c r="H170" s="13"/>
      <c r="I170" s="13"/>
      <c r="J170" s="13"/>
      <c r="K170" s="21"/>
      <c r="L170" s="21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42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90"/>
    </row>
    <row r="171" spans="1:121" s="44" customFormat="1">
      <c r="A171" s="12"/>
      <c r="B171" s="4"/>
      <c r="C171" s="3"/>
      <c r="D171" s="3"/>
      <c r="E171" s="6"/>
      <c r="F171" s="3"/>
      <c r="G171" s="46"/>
      <c r="H171" s="13"/>
      <c r="I171" s="13"/>
      <c r="J171" s="13"/>
      <c r="K171" s="21"/>
      <c r="L171" s="21"/>
      <c r="M171" s="14"/>
      <c r="N171" s="14"/>
      <c r="O171" s="14"/>
      <c r="P171" s="14"/>
      <c r="Q171" s="14"/>
      <c r="R171" s="14"/>
      <c r="S171" s="14"/>
      <c r="T171" s="14"/>
      <c r="U171" s="15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42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90"/>
    </row>
    <row r="172" spans="1:121" s="44" customFormat="1">
      <c r="A172" s="12"/>
      <c r="B172" s="4"/>
      <c r="C172" s="3"/>
      <c r="D172" s="3"/>
      <c r="E172" s="6"/>
      <c r="F172" s="3"/>
      <c r="G172" s="46"/>
      <c r="H172" s="13"/>
      <c r="I172" s="13"/>
      <c r="J172" s="13"/>
      <c r="K172" s="21"/>
      <c r="L172" s="21"/>
      <c r="M172" s="14"/>
      <c r="N172" s="14"/>
      <c r="O172" s="14"/>
      <c r="P172" s="14"/>
      <c r="Q172" s="14"/>
      <c r="R172" s="14"/>
      <c r="S172" s="14"/>
      <c r="T172" s="14"/>
      <c r="U172" s="15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42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90"/>
    </row>
    <row r="173" spans="1:121" s="45" customFormat="1">
      <c r="A173" s="12"/>
      <c r="B173" s="4"/>
      <c r="C173" s="3"/>
      <c r="D173" s="3"/>
      <c r="E173" s="6"/>
      <c r="F173" s="3"/>
      <c r="G173" s="46"/>
      <c r="H173" s="13"/>
      <c r="I173" s="13"/>
      <c r="J173" s="13"/>
      <c r="K173" s="21"/>
      <c r="L173" s="21"/>
      <c r="M173" s="14"/>
      <c r="N173" s="14"/>
      <c r="O173" s="14"/>
      <c r="P173" s="14"/>
      <c r="Q173" s="14"/>
      <c r="R173" s="14"/>
      <c r="S173" s="14"/>
      <c r="T173" s="14"/>
      <c r="U173" s="15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42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90"/>
    </row>
    <row r="174" spans="1:121" s="45" customFormat="1">
      <c r="A174" s="12"/>
      <c r="B174" s="4"/>
      <c r="C174" s="3"/>
      <c r="D174" s="3"/>
      <c r="E174" s="6"/>
      <c r="F174" s="3"/>
      <c r="G174" s="46"/>
      <c r="H174" s="13"/>
      <c r="I174" s="13"/>
      <c r="J174" s="13"/>
      <c r="K174" s="21"/>
      <c r="L174" s="21"/>
      <c r="M174" s="14"/>
      <c r="N174" s="14"/>
      <c r="O174" s="14"/>
      <c r="P174" s="14"/>
      <c r="Q174" s="14"/>
      <c r="R174" s="14"/>
      <c r="S174" s="14"/>
      <c r="T174" s="14"/>
      <c r="U174" s="15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42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90"/>
    </row>
    <row r="175" spans="1:121" s="45" customFormat="1">
      <c r="A175" s="12"/>
      <c r="B175" s="4"/>
      <c r="C175" s="3"/>
      <c r="D175" s="3"/>
      <c r="E175" s="6"/>
      <c r="F175" s="5"/>
      <c r="G175" s="49"/>
      <c r="H175" s="13"/>
      <c r="I175" s="13"/>
      <c r="J175" s="13"/>
      <c r="K175" s="21"/>
      <c r="L175" s="21"/>
      <c r="M175" s="14"/>
      <c r="N175" s="14"/>
      <c r="O175" s="14"/>
      <c r="P175" s="14"/>
      <c r="Q175" s="14"/>
      <c r="R175" s="14"/>
      <c r="S175" s="14"/>
      <c r="T175" s="14"/>
      <c r="U175" s="15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42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90"/>
    </row>
    <row r="176" spans="1:121" s="45" customFormat="1">
      <c r="A176" s="12"/>
      <c r="B176" s="4"/>
      <c r="C176" s="3"/>
      <c r="D176" s="3"/>
      <c r="E176" s="6"/>
      <c r="F176" s="5"/>
      <c r="G176" s="49"/>
      <c r="H176" s="13"/>
      <c r="I176" s="13"/>
      <c r="J176" s="13"/>
      <c r="K176" s="21"/>
      <c r="L176" s="21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42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90"/>
    </row>
    <row r="177" spans="1:121" s="45" customFormat="1">
      <c r="A177" s="12"/>
      <c r="B177" s="4"/>
      <c r="C177" s="3"/>
      <c r="D177" s="3"/>
      <c r="E177" s="6"/>
      <c r="F177" s="5"/>
      <c r="G177" s="46"/>
      <c r="H177" s="13"/>
      <c r="I177" s="13"/>
      <c r="J177" s="13"/>
      <c r="K177" s="21"/>
      <c r="L177" s="21"/>
      <c r="M177" s="14"/>
      <c r="N177" s="14"/>
      <c r="O177" s="14"/>
      <c r="P177" s="14"/>
      <c r="Q177" s="14"/>
      <c r="R177" s="14"/>
      <c r="S177" s="14"/>
      <c r="T177" s="14"/>
      <c r="U177" s="15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42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90"/>
    </row>
    <row r="178" spans="1:121" s="44" customFormat="1">
      <c r="A178" s="12"/>
      <c r="B178" s="4"/>
      <c r="C178" s="3"/>
      <c r="D178" s="3"/>
      <c r="E178" s="6"/>
      <c r="F178" s="5"/>
      <c r="G178" s="46"/>
      <c r="H178" s="13"/>
      <c r="I178" s="13"/>
      <c r="J178" s="13"/>
      <c r="K178" s="21"/>
      <c r="L178" s="21"/>
      <c r="M178" s="14"/>
      <c r="N178" s="14"/>
      <c r="O178" s="14"/>
      <c r="P178" s="14"/>
      <c r="Q178" s="14"/>
      <c r="R178" s="14"/>
      <c r="S178" s="14"/>
      <c r="T178" s="14"/>
      <c r="U178" s="15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42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90"/>
    </row>
    <row r="179" spans="1:121" s="44" customFormat="1">
      <c r="A179" s="12"/>
      <c r="B179" s="4"/>
      <c r="C179" s="3"/>
      <c r="D179" s="3"/>
      <c r="E179" s="6"/>
      <c r="F179" s="5"/>
      <c r="G179" s="46"/>
      <c r="H179" s="13"/>
      <c r="I179" s="13"/>
      <c r="J179" s="13"/>
      <c r="K179" s="21"/>
      <c r="L179" s="21"/>
      <c r="M179" s="14"/>
      <c r="N179" s="14"/>
      <c r="O179" s="14"/>
      <c r="P179" s="14"/>
      <c r="Q179" s="14"/>
      <c r="R179" s="14"/>
      <c r="S179" s="14"/>
      <c r="T179" s="14"/>
      <c r="U179" s="15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42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90"/>
    </row>
    <row r="180" spans="1:121" s="45" customFormat="1">
      <c r="A180" s="12"/>
      <c r="B180" s="4"/>
      <c r="C180" s="3"/>
      <c r="D180" s="3"/>
      <c r="E180" s="6"/>
      <c r="F180" s="5"/>
      <c r="G180" s="46"/>
      <c r="H180" s="13"/>
      <c r="I180" s="13"/>
      <c r="J180" s="13"/>
      <c r="K180" s="21"/>
      <c r="L180" s="21"/>
      <c r="M180" s="14"/>
      <c r="N180" s="14"/>
      <c r="O180" s="14"/>
      <c r="P180" s="14"/>
      <c r="Q180" s="14"/>
      <c r="R180" s="14"/>
      <c r="S180" s="14"/>
      <c r="T180" s="14"/>
      <c r="U180" s="15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42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90"/>
    </row>
    <row r="181" spans="1:121" s="45" customFormat="1">
      <c r="A181" s="12"/>
      <c r="B181" s="4"/>
      <c r="C181" s="3"/>
      <c r="D181" s="3"/>
      <c r="E181" s="6"/>
      <c r="F181" s="5"/>
      <c r="G181" s="46"/>
      <c r="H181" s="13"/>
      <c r="I181" s="13"/>
      <c r="J181" s="13"/>
      <c r="K181" s="21"/>
      <c r="L181" s="21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42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90"/>
    </row>
    <row r="182" spans="1:121" s="44" customFormat="1">
      <c r="A182" s="12"/>
      <c r="B182" s="4"/>
      <c r="C182" s="3"/>
      <c r="D182" s="3"/>
      <c r="E182" s="6"/>
      <c r="F182" s="5"/>
      <c r="G182" s="46"/>
      <c r="H182" s="13"/>
      <c r="I182" s="13"/>
      <c r="J182" s="13"/>
      <c r="K182" s="21"/>
      <c r="L182" s="21"/>
      <c r="M182" s="14"/>
      <c r="N182" s="14"/>
      <c r="O182" s="14"/>
      <c r="P182" s="14"/>
      <c r="Q182" s="14"/>
      <c r="R182" s="14"/>
      <c r="S182" s="14"/>
      <c r="T182" s="14"/>
      <c r="U182" s="15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42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90"/>
    </row>
    <row r="183" spans="1:121" s="45" customFormat="1">
      <c r="A183" s="12"/>
      <c r="B183" s="4"/>
      <c r="C183" s="3"/>
      <c r="D183" s="3"/>
      <c r="E183" s="6"/>
      <c r="F183" s="5"/>
      <c r="G183" s="46"/>
      <c r="H183" s="13"/>
      <c r="I183" s="13"/>
      <c r="J183" s="13"/>
      <c r="K183" s="21"/>
      <c r="L183" s="21"/>
      <c r="M183" s="14"/>
      <c r="N183" s="14"/>
      <c r="O183" s="14"/>
      <c r="P183" s="14"/>
      <c r="Q183" s="14"/>
      <c r="R183" s="14"/>
      <c r="S183" s="14"/>
      <c r="T183" s="14"/>
      <c r="U183" s="15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42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90"/>
    </row>
    <row r="184" spans="1:121" s="44" customFormat="1">
      <c r="A184" s="12"/>
      <c r="B184" s="4"/>
      <c r="C184" s="3"/>
      <c r="D184" s="3"/>
      <c r="E184" s="6"/>
      <c r="F184" s="5"/>
      <c r="G184" s="46"/>
      <c r="H184" s="13"/>
      <c r="I184" s="13"/>
      <c r="J184" s="13"/>
      <c r="K184" s="21"/>
      <c r="L184" s="21"/>
      <c r="M184" s="14"/>
      <c r="N184" s="14"/>
      <c r="O184" s="14"/>
      <c r="P184" s="14"/>
      <c r="Q184" s="14"/>
      <c r="R184" s="14"/>
      <c r="S184" s="14"/>
      <c r="T184" s="14"/>
      <c r="U184" s="15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42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90"/>
    </row>
    <row r="185" spans="1:121" s="45" customFormat="1">
      <c r="A185" s="12"/>
      <c r="B185" s="4"/>
      <c r="C185" s="3"/>
      <c r="D185" s="3"/>
      <c r="E185" s="6"/>
      <c r="F185" s="3"/>
      <c r="G185" s="46"/>
      <c r="H185" s="13"/>
      <c r="I185" s="13"/>
      <c r="J185" s="13"/>
      <c r="K185" s="21"/>
      <c r="L185" s="21"/>
      <c r="M185" s="14"/>
      <c r="N185" s="14"/>
      <c r="O185" s="14"/>
      <c r="P185" s="14"/>
      <c r="Q185" s="14"/>
      <c r="R185" s="14"/>
      <c r="S185" s="14"/>
      <c r="T185" s="14"/>
      <c r="U185" s="15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42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90"/>
    </row>
    <row r="186" spans="1:121" s="44" customFormat="1">
      <c r="A186" s="12"/>
      <c r="B186" s="4"/>
      <c r="C186" s="3"/>
      <c r="D186" s="3"/>
      <c r="E186" s="6"/>
      <c r="F186" s="5"/>
      <c r="G186" s="46"/>
      <c r="H186" s="13"/>
      <c r="I186" s="13"/>
      <c r="J186" s="13"/>
      <c r="K186" s="21"/>
      <c r="L186" s="21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42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90"/>
    </row>
    <row r="187" spans="1:121" s="45" customFormat="1">
      <c r="A187" s="12"/>
      <c r="B187" s="4"/>
      <c r="C187" s="3"/>
      <c r="D187" s="3"/>
      <c r="E187" s="6"/>
      <c r="F187" s="5"/>
      <c r="G187" s="46"/>
      <c r="H187" s="13"/>
      <c r="I187" s="13"/>
      <c r="J187" s="13"/>
      <c r="K187" s="21"/>
      <c r="L187" s="21"/>
      <c r="M187" s="14"/>
      <c r="N187" s="14"/>
      <c r="O187" s="14"/>
      <c r="P187" s="14"/>
      <c r="Q187" s="14"/>
      <c r="R187" s="14"/>
      <c r="S187" s="14"/>
      <c r="T187" s="14"/>
      <c r="U187" s="15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42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90"/>
    </row>
    <row r="188" spans="1:121" s="45" customFormat="1">
      <c r="A188" s="12"/>
      <c r="B188" s="4"/>
      <c r="C188" s="3"/>
      <c r="D188" s="3"/>
      <c r="E188" s="6"/>
      <c r="F188" s="5"/>
      <c r="G188" s="46"/>
      <c r="H188" s="13"/>
      <c r="I188" s="13"/>
      <c r="J188" s="13"/>
      <c r="K188" s="21"/>
      <c r="L188" s="21"/>
      <c r="M188" s="14"/>
      <c r="N188" s="14"/>
      <c r="O188" s="14"/>
      <c r="P188" s="14"/>
      <c r="Q188" s="14"/>
      <c r="R188" s="14"/>
      <c r="S188" s="14"/>
      <c r="T188" s="14"/>
      <c r="U188" s="15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42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90"/>
    </row>
    <row r="189" spans="1:121" s="45" customFormat="1">
      <c r="A189" s="12"/>
      <c r="B189" s="4"/>
      <c r="C189" s="3"/>
      <c r="D189" s="3"/>
      <c r="E189" s="6"/>
      <c r="F189" s="5"/>
      <c r="G189" s="46"/>
      <c r="H189" s="13"/>
      <c r="I189" s="13"/>
      <c r="J189" s="13"/>
      <c r="K189" s="21"/>
      <c r="L189" s="21"/>
      <c r="M189" s="14"/>
      <c r="N189" s="14"/>
      <c r="O189" s="14"/>
      <c r="P189" s="14"/>
      <c r="Q189" s="14"/>
      <c r="R189" s="14"/>
      <c r="S189" s="14"/>
      <c r="T189" s="14"/>
      <c r="U189" s="15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42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90"/>
    </row>
    <row r="190" spans="1:121" s="45" customFormat="1">
      <c r="A190" s="12"/>
      <c r="B190" s="4"/>
      <c r="C190" s="3"/>
      <c r="D190" s="3"/>
      <c r="E190" s="6"/>
      <c r="F190" s="5"/>
      <c r="G190" s="46"/>
      <c r="H190" s="13"/>
      <c r="I190" s="13"/>
      <c r="J190" s="13"/>
      <c r="K190" s="21"/>
      <c r="L190" s="21"/>
      <c r="M190" s="14"/>
      <c r="N190" s="14"/>
      <c r="O190" s="14"/>
      <c r="P190" s="14"/>
      <c r="Q190" s="14"/>
      <c r="R190" s="14"/>
      <c r="S190" s="14"/>
      <c r="T190" s="14"/>
      <c r="U190" s="15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42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90"/>
    </row>
    <row r="191" spans="1:121" s="45" customFormat="1">
      <c r="A191" s="12"/>
      <c r="B191" s="4"/>
      <c r="C191" s="3"/>
      <c r="D191" s="3"/>
      <c r="E191" s="6"/>
      <c r="F191" s="5"/>
      <c r="G191" s="46"/>
      <c r="H191" s="13"/>
      <c r="I191" s="13"/>
      <c r="J191" s="13"/>
      <c r="K191" s="21"/>
      <c r="L191" s="21"/>
      <c r="M191" s="14"/>
      <c r="N191" s="14"/>
      <c r="O191" s="14"/>
      <c r="P191" s="14"/>
      <c r="Q191" s="14"/>
      <c r="R191" s="14"/>
      <c r="S191" s="14"/>
      <c r="T191" s="14"/>
      <c r="U191" s="15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42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90"/>
    </row>
    <row r="192" spans="1:121" s="45" customFormat="1">
      <c r="A192" s="12"/>
      <c r="B192" s="4"/>
      <c r="C192" s="3"/>
      <c r="D192" s="3"/>
      <c r="E192" s="6"/>
      <c r="F192" s="5"/>
      <c r="G192" s="46"/>
      <c r="H192" s="13"/>
      <c r="I192" s="13"/>
      <c r="J192" s="13"/>
      <c r="K192" s="21"/>
      <c r="L192" s="21"/>
      <c r="M192" s="14"/>
      <c r="N192" s="14"/>
      <c r="O192" s="14"/>
      <c r="P192" s="14"/>
      <c r="Q192" s="14"/>
      <c r="R192" s="14"/>
      <c r="S192" s="14"/>
      <c r="T192" s="14"/>
      <c r="U192" s="15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42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90"/>
    </row>
    <row r="193" spans="1:121" s="45" customFormat="1">
      <c r="A193" s="12"/>
      <c r="B193" s="4"/>
      <c r="C193" s="3"/>
      <c r="D193" s="3"/>
      <c r="E193" s="6"/>
      <c r="F193" s="5"/>
      <c r="G193" s="46"/>
      <c r="H193" s="13"/>
      <c r="I193" s="13"/>
      <c r="J193" s="13"/>
      <c r="K193" s="21"/>
      <c r="L193" s="21"/>
      <c r="M193" s="14"/>
      <c r="N193" s="14"/>
      <c r="O193" s="14"/>
      <c r="P193" s="14"/>
      <c r="Q193" s="14"/>
      <c r="R193" s="14"/>
      <c r="S193" s="14"/>
      <c r="T193" s="14"/>
      <c r="U193" s="15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42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90"/>
    </row>
    <row r="194" spans="1:121" s="45" customFormat="1">
      <c r="A194" s="12"/>
      <c r="B194" s="4"/>
      <c r="C194" s="3"/>
      <c r="D194" s="3"/>
      <c r="E194" s="6"/>
      <c r="F194" s="3"/>
      <c r="G194" s="46"/>
      <c r="H194" s="13"/>
      <c r="I194" s="13"/>
      <c r="J194" s="13"/>
      <c r="K194" s="21"/>
      <c r="L194" s="21"/>
      <c r="M194" s="14"/>
      <c r="N194" s="14"/>
      <c r="O194" s="14"/>
      <c r="P194" s="14"/>
      <c r="Q194" s="14"/>
      <c r="R194" s="14"/>
      <c r="S194" s="14"/>
      <c r="T194" s="14"/>
      <c r="U194" s="15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42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90"/>
    </row>
    <row r="195" spans="1:121" s="45" customFormat="1">
      <c r="A195" s="12"/>
      <c r="B195" s="4"/>
      <c r="C195" s="3"/>
      <c r="D195" s="3"/>
      <c r="E195" s="6"/>
      <c r="F195" s="3"/>
      <c r="G195" s="46"/>
      <c r="H195" s="13"/>
      <c r="I195" s="13"/>
      <c r="J195" s="13"/>
      <c r="K195" s="21"/>
      <c r="L195" s="21"/>
      <c r="M195" s="14"/>
      <c r="N195" s="14"/>
      <c r="O195" s="14"/>
      <c r="P195" s="14"/>
      <c r="Q195" s="14"/>
      <c r="R195" s="14"/>
      <c r="S195" s="14"/>
      <c r="T195" s="14"/>
      <c r="U195" s="15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42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90"/>
    </row>
    <row r="196" spans="1:121" s="45" customFormat="1">
      <c r="A196" s="12"/>
      <c r="B196" s="4"/>
      <c r="C196" s="3"/>
      <c r="D196" s="3"/>
      <c r="E196" s="6"/>
      <c r="F196" s="3"/>
      <c r="G196" s="46"/>
      <c r="H196" s="13"/>
      <c r="I196" s="13"/>
      <c r="J196" s="13"/>
      <c r="K196" s="21"/>
      <c r="L196" s="21"/>
      <c r="M196" s="14"/>
      <c r="N196" s="14"/>
      <c r="O196" s="14"/>
      <c r="P196" s="14"/>
      <c r="Q196" s="14"/>
      <c r="R196" s="14"/>
      <c r="S196" s="14"/>
      <c r="T196" s="14"/>
      <c r="U196" s="15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42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90"/>
    </row>
    <row r="197" spans="1:121" s="45" customFormat="1">
      <c r="A197" s="12"/>
      <c r="B197" s="4"/>
      <c r="C197" s="3"/>
      <c r="D197" s="3"/>
      <c r="E197" s="6"/>
      <c r="F197" s="3"/>
      <c r="G197" s="46"/>
      <c r="H197" s="13"/>
      <c r="I197" s="13"/>
      <c r="J197" s="13"/>
      <c r="K197" s="21"/>
      <c r="L197" s="21"/>
      <c r="M197" s="14"/>
      <c r="N197" s="14"/>
      <c r="O197" s="14"/>
      <c r="P197" s="14"/>
      <c r="Q197" s="14"/>
      <c r="R197" s="14"/>
      <c r="S197" s="14"/>
      <c r="T197" s="14"/>
      <c r="U197" s="15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42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90"/>
    </row>
    <row r="198" spans="1:121" s="45" customFormat="1">
      <c r="A198" s="12"/>
      <c r="B198" s="4"/>
      <c r="C198" s="3"/>
      <c r="D198" s="3"/>
      <c r="E198" s="6"/>
      <c r="F198" s="3"/>
      <c r="G198" s="46"/>
      <c r="H198" s="13"/>
      <c r="I198" s="13"/>
      <c r="J198" s="13"/>
      <c r="K198" s="21"/>
      <c r="L198" s="21"/>
      <c r="M198" s="14"/>
      <c r="N198" s="14"/>
      <c r="O198" s="14"/>
      <c r="P198" s="14"/>
      <c r="Q198" s="14"/>
      <c r="R198" s="14"/>
      <c r="S198" s="14"/>
      <c r="T198" s="14"/>
      <c r="U198" s="15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42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90"/>
    </row>
    <row r="199" spans="1:121" s="45" customFormat="1">
      <c r="A199" s="12"/>
      <c r="B199" s="4"/>
      <c r="C199" s="3"/>
      <c r="D199" s="3"/>
      <c r="E199" s="6"/>
      <c r="F199" s="3"/>
      <c r="G199" s="46"/>
      <c r="H199" s="13"/>
      <c r="I199" s="13"/>
      <c r="J199" s="13"/>
      <c r="K199" s="21"/>
      <c r="L199" s="21"/>
      <c r="M199" s="14"/>
      <c r="N199" s="14"/>
      <c r="O199" s="14"/>
      <c r="P199" s="14"/>
      <c r="Q199" s="14"/>
      <c r="R199" s="14"/>
      <c r="S199" s="14"/>
      <c r="T199" s="14"/>
      <c r="U199" s="15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42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90"/>
    </row>
    <row r="200" spans="1:121" s="45" customFormat="1">
      <c r="A200" s="12"/>
      <c r="B200" s="51"/>
      <c r="C200" s="52"/>
      <c r="D200" s="52"/>
      <c r="E200" s="52"/>
      <c r="F200" s="52"/>
      <c r="G200" s="56"/>
      <c r="H200" s="51"/>
      <c r="I200" s="51"/>
      <c r="J200" s="51"/>
      <c r="K200" s="21"/>
      <c r="L200" s="21"/>
      <c r="M200" s="52"/>
      <c r="N200" s="52"/>
      <c r="O200" s="52"/>
      <c r="P200" s="52"/>
      <c r="Q200" s="52"/>
      <c r="R200" s="52"/>
      <c r="S200" s="52"/>
      <c r="T200" s="52"/>
      <c r="U200" s="53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4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91"/>
    </row>
    <row r="201" spans="1:121" s="44" customFormat="1">
      <c r="A201" s="12"/>
      <c r="B201" s="51"/>
      <c r="C201" s="52"/>
      <c r="D201" s="52"/>
      <c r="E201" s="57"/>
      <c r="F201" s="52"/>
      <c r="G201" s="56"/>
      <c r="H201" s="51"/>
      <c r="I201" s="51"/>
      <c r="J201" s="51"/>
      <c r="K201" s="21"/>
      <c r="L201" s="21"/>
      <c r="M201" s="52"/>
      <c r="N201" s="52"/>
      <c r="O201" s="52"/>
      <c r="P201" s="52"/>
      <c r="Q201" s="52"/>
      <c r="R201" s="52"/>
      <c r="S201" s="52"/>
      <c r="T201" s="52"/>
      <c r="U201" s="53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4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91"/>
    </row>
    <row r="202" spans="1:121" s="44" customFormat="1">
      <c r="A202" s="12"/>
      <c r="B202" s="51"/>
      <c r="C202" s="52"/>
      <c r="D202" s="52"/>
      <c r="E202" s="52"/>
      <c r="F202" s="52"/>
      <c r="G202" s="56"/>
      <c r="H202" s="51"/>
      <c r="I202" s="51"/>
      <c r="J202" s="51"/>
      <c r="K202" s="21"/>
      <c r="L202" s="21"/>
      <c r="M202" s="52"/>
      <c r="N202" s="52"/>
      <c r="O202" s="52"/>
      <c r="P202" s="52"/>
      <c r="Q202" s="52"/>
      <c r="R202" s="52"/>
      <c r="S202" s="52"/>
      <c r="T202" s="52"/>
      <c r="U202" s="53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4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91"/>
    </row>
    <row r="203" spans="1:121" s="44" customFormat="1">
      <c r="A203" s="12"/>
      <c r="B203" s="51"/>
      <c r="C203" s="52"/>
      <c r="D203" s="52"/>
      <c r="E203" s="52"/>
      <c r="F203" s="52"/>
      <c r="G203" s="56"/>
      <c r="H203" s="51"/>
      <c r="I203" s="51"/>
      <c r="J203" s="51"/>
      <c r="K203" s="21"/>
      <c r="L203" s="21"/>
      <c r="M203" s="52"/>
      <c r="N203" s="52"/>
      <c r="O203" s="52"/>
      <c r="P203" s="52"/>
      <c r="Q203" s="52"/>
      <c r="R203" s="52"/>
      <c r="S203" s="52"/>
      <c r="T203" s="52"/>
      <c r="U203" s="53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4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91"/>
    </row>
    <row r="204" spans="1:121">
      <c r="A204" s="12"/>
      <c r="B204" s="51"/>
      <c r="C204" s="52"/>
      <c r="D204" s="52"/>
      <c r="E204" s="52"/>
      <c r="F204" s="52"/>
      <c r="G204" s="56"/>
      <c r="H204" s="51"/>
      <c r="I204" s="51"/>
      <c r="J204" s="51"/>
      <c r="K204" s="21"/>
      <c r="L204" s="21"/>
      <c r="M204" s="52"/>
      <c r="N204" s="52"/>
      <c r="O204" s="52"/>
      <c r="P204" s="52"/>
      <c r="Q204" s="52"/>
      <c r="R204" s="52"/>
      <c r="S204" s="52"/>
      <c r="T204" s="52"/>
      <c r="U204" s="53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4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91"/>
    </row>
    <row r="205" spans="1:121" s="44" customFormat="1">
      <c r="A205" s="12"/>
      <c r="B205" s="51"/>
      <c r="C205" s="52"/>
      <c r="D205" s="52"/>
      <c r="E205" s="52"/>
      <c r="F205" s="52"/>
      <c r="G205" s="56"/>
      <c r="H205" s="51"/>
      <c r="I205" s="51"/>
      <c r="J205" s="51"/>
      <c r="K205" s="21"/>
      <c r="L205" s="21"/>
      <c r="M205" s="52"/>
      <c r="N205" s="52"/>
      <c r="O205" s="52"/>
      <c r="P205" s="52"/>
      <c r="Q205" s="52"/>
      <c r="R205" s="52"/>
      <c r="S205" s="52"/>
      <c r="T205" s="52"/>
      <c r="U205" s="53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4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91"/>
    </row>
    <row r="206" spans="1:121" s="44" customFormat="1">
      <c r="A206" s="12"/>
      <c r="B206" s="51"/>
      <c r="C206" s="52"/>
      <c r="D206" s="52"/>
      <c r="E206" s="52"/>
      <c r="F206" s="52"/>
      <c r="G206" s="56"/>
      <c r="H206" s="51"/>
      <c r="I206" s="51"/>
      <c r="J206" s="51"/>
      <c r="K206" s="21"/>
      <c r="L206" s="21"/>
      <c r="M206" s="52"/>
      <c r="N206" s="52"/>
      <c r="O206" s="52"/>
      <c r="P206" s="52"/>
      <c r="Q206" s="52"/>
      <c r="R206" s="52"/>
      <c r="S206" s="52"/>
      <c r="T206" s="52"/>
      <c r="U206" s="53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4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91"/>
    </row>
    <row r="207" spans="1:121" s="44" customFormat="1">
      <c r="A207" s="12"/>
      <c r="B207" s="51"/>
      <c r="C207" s="52"/>
      <c r="D207" s="52"/>
      <c r="E207" s="52"/>
      <c r="F207" s="52"/>
      <c r="G207" s="56"/>
      <c r="H207" s="51"/>
      <c r="I207" s="51"/>
      <c r="J207" s="51"/>
      <c r="K207" s="21"/>
      <c r="L207" s="21"/>
      <c r="M207" s="52"/>
      <c r="N207" s="52"/>
      <c r="O207" s="52"/>
      <c r="P207" s="52"/>
      <c r="Q207" s="52"/>
      <c r="R207" s="52"/>
      <c r="S207" s="52"/>
      <c r="T207" s="52"/>
      <c r="U207" s="53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4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8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91"/>
    </row>
    <row r="208" spans="1:121" s="44" customFormat="1">
      <c r="A208" s="12"/>
      <c r="B208" s="51"/>
      <c r="C208" s="52"/>
      <c r="D208" s="52"/>
      <c r="E208" s="52"/>
      <c r="F208" s="52"/>
      <c r="G208" s="56"/>
      <c r="H208" s="51"/>
      <c r="I208" s="51"/>
      <c r="J208" s="51"/>
      <c r="K208" s="21"/>
      <c r="L208" s="21"/>
      <c r="M208" s="52"/>
      <c r="N208" s="52"/>
      <c r="O208" s="52"/>
      <c r="P208" s="52"/>
      <c r="Q208" s="52"/>
      <c r="R208" s="52"/>
      <c r="S208" s="52"/>
      <c r="T208" s="52"/>
      <c r="U208" s="53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4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91"/>
    </row>
    <row r="209" spans="1:121" s="44" customFormat="1">
      <c r="A209" s="12"/>
      <c r="B209" s="51"/>
      <c r="C209" s="3"/>
      <c r="D209" s="52"/>
      <c r="E209" s="52"/>
      <c r="F209" s="52"/>
      <c r="G209" s="56"/>
      <c r="H209" s="51"/>
      <c r="I209" s="51"/>
      <c r="J209" s="51"/>
      <c r="K209" s="21"/>
      <c r="L209" s="21"/>
      <c r="M209" s="52"/>
      <c r="N209" s="52"/>
      <c r="O209" s="52"/>
      <c r="P209" s="52"/>
      <c r="Q209" s="52"/>
      <c r="R209" s="52"/>
      <c r="S209" s="52"/>
      <c r="T209" s="52"/>
      <c r="U209" s="53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4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91"/>
    </row>
    <row r="210" spans="1:121" s="44" customFormat="1">
      <c r="A210" s="12"/>
      <c r="B210" s="51"/>
      <c r="C210" s="52"/>
      <c r="D210" s="52"/>
      <c r="E210" s="52"/>
      <c r="F210" s="52"/>
      <c r="G210" s="56"/>
      <c r="H210" s="51"/>
      <c r="I210" s="51"/>
      <c r="J210" s="51"/>
      <c r="K210" s="21"/>
      <c r="L210" s="21"/>
      <c r="M210" s="52"/>
      <c r="N210" s="52"/>
      <c r="O210" s="52"/>
      <c r="P210" s="52"/>
      <c r="Q210" s="52"/>
      <c r="R210" s="52"/>
      <c r="S210" s="52"/>
      <c r="T210" s="52"/>
      <c r="U210" s="53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4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91"/>
    </row>
    <row r="211" spans="1:121" s="45" customFormat="1">
      <c r="A211" s="12"/>
      <c r="B211" s="51"/>
      <c r="C211" s="52"/>
      <c r="D211" s="52"/>
      <c r="E211" s="52"/>
      <c r="F211" s="52"/>
      <c r="G211" s="56"/>
      <c r="H211" s="51"/>
      <c r="I211" s="51"/>
      <c r="J211" s="51"/>
      <c r="K211" s="21"/>
      <c r="L211" s="21"/>
      <c r="M211" s="52"/>
      <c r="N211" s="52"/>
      <c r="O211" s="52"/>
      <c r="P211" s="52"/>
      <c r="Q211" s="52"/>
      <c r="R211" s="52"/>
      <c r="S211" s="52"/>
      <c r="T211" s="52"/>
      <c r="U211" s="53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4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91"/>
    </row>
    <row r="212" spans="1:121" s="45" customFormat="1">
      <c r="A212" s="12"/>
      <c r="B212" s="51"/>
      <c r="C212" s="52"/>
      <c r="D212" s="52"/>
      <c r="E212" s="52"/>
      <c r="F212" s="52"/>
      <c r="G212" s="56"/>
      <c r="H212" s="51"/>
      <c r="I212" s="51"/>
      <c r="J212" s="51"/>
      <c r="K212" s="21"/>
      <c r="L212" s="21"/>
      <c r="M212" s="52"/>
      <c r="N212" s="52"/>
      <c r="O212" s="52"/>
      <c r="P212" s="52"/>
      <c r="Q212" s="52"/>
      <c r="R212" s="52"/>
      <c r="S212" s="52"/>
      <c r="T212" s="52"/>
      <c r="U212" s="53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4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91"/>
    </row>
    <row r="213" spans="1:121" s="45" customFormat="1">
      <c r="A213" s="12"/>
      <c r="B213" s="51"/>
      <c r="C213" s="52"/>
      <c r="D213" s="52"/>
      <c r="E213" s="52"/>
      <c r="F213" s="52"/>
      <c r="G213" s="56"/>
      <c r="H213" s="51"/>
      <c r="I213" s="51"/>
      <c r="J213" s="51"/>
      <c r="K213" s="21"/>
      <c r="L213" s="21"/>
      <c r="M213" s="52"/>
      <c r="N213" s="52"/>
      <c r="O213" s="52"/>
      <c r="P213" s="52"/>
      <c r="Q213" s="52"/>
      <c r="R213" s="52"/>
      <c r="S213" s="52"/>
      <c r="T213" s="52"/>
      <c r="U213" s="53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4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91"/>
    </row>
    <row r="214" spans="1:121" s="44" customFormat="1">
      <c r="A214" s="12"/>
      <c r="B214" s="51"/>
      <c r="C214" s="52"/>
      <c r="D214" s="52"/>
      <c r="E214" s="52"/>
      <c r="F214" s="52"/>
      <c r="G214" s="56"/>
      <c r="H214" s="51"/>
      <c r="I214" s="51"/>
      <c r="J214" s="51"/>
      <c r="K214" s="21"/>
      <c r="L214" s="21"/>
      <c r="M214" s="52"/>
      <c r="N214" s="52"/>
      <c r="O214" s="52"/>
      <c r="P214" s="52"/>
      <c r="Q214" s="52"/>
      <c r="R214" s="52"/>
      <c r="S214" s="52"/>
      <c r="T214" s="52"/>
      <c r="U214" s="53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4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91"/>
    </row>
    <row r="215" spans="1:121" s="45" customFormat="1">
      <c r="A215" s="12"/>
      <c r="B215" s="51"/>
      <c r="C215" s="52"/>
      <c r="D215" s="52"/>
      <c r="E215" s="52"/>
      <c r="F215" s="52"/>
      <c r="G215" s="56"/>
      <c r="H215" s="51"/>
      <c r="I215" s="51"/>
      <c r="J215" s="51"/>
      <c r="K215" s="21"/>
      <c r="L215" s="21"/>
      <c r="M215" s="52"/>
      <c r="N215" s="52"/>
      <c r="O215" s="52"/>
      <c r="P215" s="52"/>
      <c r="Q215" s="52"/>
      <c r="R215" s="52"/>
      <c r="S215" s="52"/>
      <c r="T215" s="52"/>
      <c r="U215" s="53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4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91"/>
    </row>
    <row r="216" spans="1:121" s="45" customFormat="1">
      <c r="A216" s="12"/>
      <c r="B216" s="59"/>
      <c r="C216" s="60"/>
      <c r="D216" s="60"/>
      <c r="E216" s="61"/>
      <c r="F216" s="62"/>
      <c r="G216" s="56"/>
      <c r="H216" s="51"/>
      <c r="I216" s="51"/>
      <c r="J216" s="51"/>
      <c r="K216" s="63"/>
      <c r="L216" s="63"/>
      <c r="M216" s="52"/>
      <c r="N216" s="52"/>
      <c r="O216" s="52"/>
      <c r="P216" s="52"/>
      <c r="Q216" s="52"/>
      <c r="R216" s="52"/>
      <c r="S216" s="52"/>
      <c r="T216" s="52"/>
      <c r="U216" s="53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4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91"/>
    </row>
    <row r="217" spans="1:121" s="44" customFormat="1">
      <c r="A217" s="12"/>
      <c r="B217" s="51"/>
      <c r="C217" s="3"/>
      <c r="D217" s="3"/>
      <c r="E217" s="6"/>
      <c r="F217" s="5"/>
      <c r="G217" s="56"/>
      <c r="H217" s="51"/>
      <c r="I217" s="51"/>
      <c r="J217" s="51"/>
      <c r="K217" s="52"/>
      <c r="L217" s="63"/>
      <c r="M217" s="52"/>
      <c r="N217" s="52"/>
      <c r="O217" s="52"/>
      <c r="P217" s="52"/>
      <c r="Q217" s="52"/>
      <c r="R217" s="52"/>
      <c r="S217" s="52"/>
      <c r="T217" s="52"/>
      <c r="U217" s="53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4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91"/>
    </row>
    <row r="218" spans="1:121" s="45" customFormat="1">
      <c r="A218" s="12"/>
      <c r="B218" s="51"/>
      <c r="C218" s="3"/>
      <c r="D218" s="3"/>
      <c r="E218" s="6"/>
      <c r="F218" s="5"/>
      <c r="G218" s="56"/>
      <c r="H218" s="51"/>
      <c r="I218" s="51"/>
      <c r="J218" s="51"/>
      <c r="K218" s="52"/>
      <c r="L218" s="63"/>
      <c r="M218" s="52"/>
      <c r="N218" s="52"/>
      <c r="O218" s="52"/>
      <c r="P218" s="52"/>
      <c r="Q218" s="52"/>
      <c r="R218" s="52"/>
      <c r="S218" s="52"/>
      <c r="T218" s="52"/>
      <c r="U218" s="53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4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91"/>
    </row>
    <row r="219" spans="1:121" s="45" customFormat="1">
      <c r="A219" s="12"/>
      <c r="B219" s="51"/>
      <c r="C219" s="3"/>
      <c r="D219" s="3"/>
      <c r="E219" s="6"/>
      <c r="F219" s="5"/>
      <c r="G219" s="56"/>
      <c r="H219" s="51"/>
      <c r="I219" s="51"/>
      <c r="J219" s="51"/>
      <c r="K219" s="52"/>
      <c r="L219" s="63"/>
      <c r="M219" s="52"/>
      <c r="N219" s="52"/>
      <c r="O219" s="52"/>
      <c r="P219" s="52"/>
      <c r="Q219" s="52"/>
      <c r="R219" s="52"/>
      <c r="S219" s="52"/>
      <c r="T219" s="52"/>
      <c r="U219" s="53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4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91"/>
    </row>
    <row r="220" spans="1:121" s="44" customFormat="1">
      <c r="A220" s="12"/>
      <c r="B220" s="51"/>
      <c r="C220" s="52"/>
      <c r="D220" s="52"/>
      <c r="E220" s="52"/>
      <c r="F220" s="52"/>
      <c r="G220" s="56"/>
      <c r="H220" s="51"/>
      <c r="I220" s="51"/>
      <c r="J220" s="51"/>
      <c r="K220" s="52"/>
      <c r="L220" s="63"/>
      <c r="M220" s="52"/>
      <c r="N220" s="52"/>
      <c r="O220" s="52"/>
      <c r="P220" s="52"/>
      <c r="Q220" s="52"/>
      <c r="R220" s="52"/>
      <c r="S220" s="52"/>
      <c r="T220" s="52"/>
      <c r="U220" s="53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4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91"/>
    </row>
    <row r="221" spans="1:121" s="44" customFormat="1">
      <c r="A221" s="12"/>
      <c r="B221" s="4"/>
      <c r="C221" s="3"/>
      <c r="D221" s="3"/>
      <c r="E221" s="6"/>
      <c r="F221" s="5"/>
      <c r="G221" s="56"/>
      <c r="H221" s="51"/>
      <c r="I221" s="51"/>
      <c r="J221" s="51"/>
      <c r="K221" s="52"/>
      <c r="L221" s="63"/>
      <c r="M221" s="52"/>
      <c r="N221" s="52"/>
      <c r="O221" s="52"/>
      <c r="P221" s="52"/>
      <c r="Q221" s="52"/>
      <c r="R221" s="52"/>
      <c r="S221" s="52"/>
      <c r="T221" s="52"/>
      <c r="U221" s="53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4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91"/>
    </row>
    <row r="222" spans="1:121" s="45" customFormat="1">
      <c r="A222" s="12"/>
      <c r="B222" s="4"/>
      <c r="C222" s="3"/>
      <c r="D222" s="3"/>
      <c r="E222" s="6"/>
      <c r="F222" s="5"/>
      <c r="G222" s="56"/>
      <c r="H222" s="51"/>
      <c r="I222" s="51"/>
      <c r="J222" s="51"/>
      <c r="K222" s="52"/>
      <c r="L222" s="63"/>
      <c r="M222" s="52"/>
      <c r="N222" s="52"/>
      <c r="O222" s="52"/>
      <c r="P222" s="52"/>
      <c r="Q222" s="52"/>
      <c r="R222" s="52"/>
      <c r="S222" s="52"/>
      <c r="T222" s="52"/>
      <c r="U222" s="53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4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91"/>
    </row>
    <row r="223" spans="1:121" s="45" customFormat="1">
      <c r="A223" s="12"/>
      <c r="B223" s="51"/>
      <c r="C223" s="3"/>
      <c r="D223" s="3"/>
      <c r="E223" s="6"/>
      <c r="F223" s="5"/>
      <c r="G223" s="56"/>
      <c r="H223" s="51"/>
      <c r="I223" s="51"/>
      <c r="J223" s="51"/>
      <c r="K223" s="52"/>
      <c r="L223" s="63"/>
      <c r="M223" s="52"/>
      <c r="N223" s="52"/>
      <c r="O223" s="52"/>
      <c r="P223" s="52"/>
      <c r="Q223" s="52"/>
      <c r="R223" s="52"/>
      <c r="S223" s="52"/>
      <c r="T223" s="52"/>
      <c r="U223" s="53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4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91"/>
    </row>
    <row r="224" spans="1:121" s="44" customFormat="1">
      <c r="A224" s="12"/>
      <c r="B224" s="51"/>
      <c r="C224" s="52"/>
      <c r="D224" s="52"/>
      <c r="E224" s="52"/>
      <c r="F224" s="52"/>
      <c r="G224" s="56"/>
      <c r="H224" s="51"/>
      <c r="I224" s="51"/>
      <c r="J224" s="51"/>
      <c r="K224" s="52"/>
      <c r="L224" s="63"/>
      <c r="M224" s="52"/>
      <c r="N224" s="52"/>
      <c r="O224" s="52"/>
      <c r="P224" s="52"/>
      <c r="Q224" s="52"/>
      <c r="R224" s="52"/>
      <c r="S224" s="52"/>
      <c r="T224" s="52"/>
      <c r="U224" s="53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4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91"/>
    </row>
    <row r="225" spans="1:121" s="45" customFormat="1">
      <c r="A225" s="12"/>
      <c r="B225" s="51"/>
      <c r="C225" s="52"/>
      <c r="D225" s="52"/>
      <c r="E225" s="52"/>
      <c r="F225" s="52"/>
      <c r="G225" s="56"/>
      <c r="H225" s="51"/>
      <c r="I225" s="51"/>
      <c r="J225" s="51"/>
      <c r="K225" s="52"/>
      <c r="L225" s="63"/>
      <c r="M225" s="52"/>
      <c r="N225" s="52"/>
      <c r="O225" s="52"/>
      <c r="P225" s="52"/>
      <c r="Q225" s="52"/>
      <c r="R225" s="52"/>
      <c r="S225" s="52"/>
      <c r="T225" s="52"/>
      <c r="U225" s="53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4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91"/>
    </row>
    <row r="226" spans="1:121" s="45" customFormat="1">
      <c r="A226" s="12"/>
      <c r="B226" s="51"/>
      <c r="C226" s="52"/>
      <c r="D226" s="52"/>
      <c r="E226" s="52"/>
      <c r="F226" s="52"/>
      <c r="G226" s="56"/>
      <c r="H226" s="51"/>
      <c r="I226" s="51"/>
      <c r="J226" s="51"/>
      <c r="K226" s="52"/>
      <c r="L226" s="63"/>
      <c r="M226" s="52"/>
      <c r="N226" s="52"/>
      <c r="O226" s="52"/>
      <c r="P226" s="52"/>
      <c r="Q226" s="52"/>
      <c r="R226" s="52"/>
      <c r="S226" s="52"/>
      <c r="T226" s="52"/>
      <c r="U226" s="53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4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91"/>
    </row>
    <row r="227" spans="1:121" s="44" customFormat="1">
      <c r="A227" s="12"/>
      <c r="B227" s="51"/>
      <c r="C227" s="52"/>
      <c r="D227" s="52"/>
      <c r="E227" s="52"/>
      <c r="F227" s="52"/>
      <c r="G227" s="56"/>
      <c r="H227" s="51"/>
      <c r="I227" s="51"/>
      <c r="J227" s="51"/>
      <c r="K227" s="52"/>
      <c r="L227" s="63"/>
      <c r="M227" s="52"/>
      <c r="N227" s="52"/>
      <c r="O227" s="52"/>
      <c r="P227" s="52"/>
      <c r="Q227" s="52"/>
      <c r="R227" s="52"/>
      <c r="S227" s="52"/>
      <c r="T227" s="52"/>
      <c r="U227" s="53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4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91"/>
    </row>
    <row r="228" spans="1:121" s="44" customFormat="1">
      <c r="A228" s="12"/>
      <c r="B228" s="51"/>
      <c r="C228" s="52"/>
      <c r="D228" s="52"/>
      <c r="E228" s="52"/>
      <c r="F228" s="52"/>
      <c r="G228" s="56"/>
      <c r="H228" s="51"/>
      <c r="I228" s="51"/>
      <c r="J228" s="51"/>
      <c r="K228" s="52"/>
      <c r="L228" s="63"/>
      <c r="M228" s="52"/>
      <c r="N228" s="52"/>
      <c r="O228" s="52"/>
      <c r="P228" s="52"/>
      <c r="Q228" s="52"/>
      <c r="R228" s="52"/>
      <c r="S228" s="52"/>
      <c r="T228" s="52"/>
      <c r="U228" s="53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4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91"/>
    </row>
    <row r="229" spans="1:121" s="45" customFormat="1">
      <c r="A229" s="12"/>
      <c r="B229" s="51"/>
      <c r="C229" s="52"/>
      <c r="D229" s="52"/>
      <c r="E229" s="52"/>
      <c r="F229" s="52"/>
      <c r="G229" s="56"/>
      <c r="H229" s="51"/>
      <c r="I229" s="51"/>
      <c r="J229" s="51"/>
      <c r="K229" s="52"/>
      <c r="L229" s="63"/>
      <c r="M229" s="52"/>
      <c r="N229" s="52"/>
      <c r="O229" s="52"/>
      <c r="P229" s="52"/>
      <c r="Q229" s="52"/>
      <c r="R229" s="52"/>
      <c r="S229" s="52"/>
      <c r="T229" s="52"/>
      <c r="U229" s="53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4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91"/>
    </row>
    <row r="230" spans="1:121" s="44" customFormat="1">
      <c r="A230" s="12"/>
      <c r="B230" s="51"/>
      <c r="C230" s="52"/>
      <c r="D230" s="52"/>
      <c r="E230" s="52"/>
      <c r="F230" s="52"/>
      <c r="G230" s="56"/>
      <c r="H230" s="51"/>
      <c r="I230" s="51"/>
      <c r="J230" s="51"/>
      <c r="K230" s="52"/>
      <c r="L230" s="63"/>
      <c r="M230" s="52"/>
      <c r="N230" s="52"/>
      <c r="O230" s="52"/>
      <c r="P230" s="52"/>
      <c r="Q230" s="52"/>
      <c r="R230" s="52"/>
      <c r="S230" s="52"/>
      <c r="T230" s="52"/>
      <c r="U230" s="53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4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91"/>
    </row>
    <row r="231" spans="1:121" s="44" customFormat="1">
      <c r="A231" s="12"/>
      <c r="B231" s="51"/>
      <c r="C231" s="52"/>
      <c r="D231" s="52"/>
      <c r="E231" s="52"/>
      <c r="F231" s="52"/>
      <c r="G231" s="56"/>
      <c r="H231" s="51"/>
      <c r="I231" s="51"/>
      <c r="J231" s="51"/>
      <c r="K231" s="52"/>
      <c r="L231" s="63"/>
      <c r="M231" s="52"/>
      <c r="N231" s="52"/>
      <c r="O231" s="52"/>
      <c r="P231" s="52"/>
      <c r="Q231" s="52"/>
      <c r="R231" s="52"/>
      <c r="S231" s="52"/>
      <c r="T231" s="52"/>
      <c r="U231" s="53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4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91"/>
    </row>
    <row r="232" spans="1:121" s="45" customFormat="1">
      <c r="A232" s="12"/>
      <c r="B232" s="51"/>
      <c r="C232" s="52"/>
      <c r="D232" s="52"/>
      <c r="E232" s="52"/>
      <c r="F232" s="52"/>
      <c r="G232" s="56"/>
      <c r="H232" s="51"/>
      <c r="I232" s="51"/>
      <c r="J232" s="51"/>
      <c r="K232" s="52"/>
      <c r="L232" s="63"/>
      <c r="M232" s="52"/>
      <c r="N232" s="52"/>
      <c r="O232" s="52"/>
      <c r="P232" s="52"/>
      <c r="Q232" s="52"/>
      <c r="R232" s="52"/>
      <c r="S232" s="52"/>
      <c r="T232" s="52"/>
      <c r="U232" s="53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4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91"/>
    </row>
    <row r="233" spans="1:121" s="45" customFormat="1">
      <c r="A233" s="12"/>
      <c r="B233" s="51"/>
      <c r="C233" s="52"/>
      <c r="D233" s="52"/>
      <c r="E233" s="52"/>
      <c r="F233" s="52"/>
      <c r="G233" s="56"/>
      <c r="H233" s="51"/>
      <c r="I233" s="51"/>
      <c r="J233" s="51"/>
      <c r="K233" s="52"/>
      <c r="L233" s="63"/>
      <c r="M233" s="52"/>
      <c r="N233" s="52"/>
      <c r="O233" s="52"/>
      <c r="P233" s="52"/>
      <c r="Q233" s="52"/>
      <c r="R233" s="52"/>
      <c r="S233" s="52"/>
      <c r="T233" s="52"/>
      <c r="U233" s="53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4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91"/>
    </row>
    <row r="234" spans="1:121" s="45" customFormat="1">
      <c r="A234" s="12"/>
      <c r="B234" s="64"/>
      <c r="C234" s="65"/>
      <c r="D234" s="65"/>
      <c r="E234" s="65"/>
      <c r="F234" s="65"/>
      <c r="G234" s="66"/>
      <c r="H234" s="64"/>
      <c r="I234" s="64"/>
      <c r="J234" s="64"/>
      <c r="K234" s="65"/>
      <c r="L234" s="87"/>
      <c r="M234" s="65"/>
      <c r="N234" s="65"/>
      <c r="O234" s="65"/>
      <c r="P234" s="65"/>
      <c r="Q234" s="65"/>
      <c r="R234" s="65"/>
      <c r="S234" s="65"/>
      <c r="T234" s="65"/>
      <c r="U234" s="67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8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92"/>
    </row>
    <row r="235" spans="1:121" s="44" customFormat="1">
      <c r="A235" s="12"/>
      <c r="B235" s="4"/>
      <c r="C235" s="3"/>
      <c r="D235" s="52"/>
      <c r="E235" s="52"/>
      <c r="F235" s="52"/>
      <c r="G235" s="51"/>
      <c r="H235" s="51"/>
      <c r="I235" s="51"/>
      <c r="J235" s="51"/>
      <c r="K235" s="52"/>
      <c r="L235" s="63"/>
      <c r="M235" s="52"/>
      <c r="N235" s="52"/>
      <c r="O235" s="52"/>
      <c r="P235" s="52"/>
      <c r="Q235" s="52"/>
      <c r="R235" s="52"/>
      <c r="S235" s="52"/>
      <c r="T235" s="52"/>
      <c r="U235" s="53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4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91"/>
    </row>
    <row r="236" spans="1:121" s="44" customFormat="1">
      <c r="A236" s="12"/>
      <c r="B236" s="51"/>
      <c r="C236" s="3"/>
      <c r="D236" s="52"/>
      <c r="E236" s="52"/>
      <c r="F236" s="52"/>
      <c r="G236" s="51"/>
      <c r="H236" s="51"/>
      <c r="I236" s="51"/>
      <c r="J236" s="51"/>
      <c r="K236" s="52"/>
      <c r="L236" s="63"/>
      <c r="M236" s="52"/>
      <c r="N236" s="52"/>
      <c r="O236" s="52"/>
      <c r="P236" s="52"/>
      <c r="Q236" s="52"/>
      <c r="R236" s="52"/>
      <c r="S236" s="52"/>
      <c r="T236" s="52"/>
      <c r="U236" s="53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4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91"/>
    </row>
    <row r="237" spans="1:121" s="44" customFormat="1">
      <c r="A237" s="12"/>
      <c r="B237" s="4"/>
      <c r="C237" s="3"/>
      <c r="D237" s="52"/>
      <c r="E237" s="52"/>
      <c r="F237" s="52"/>
      <c r="G237" s="51"/>
      <c r="H237" s="51"/>
      <c r="I237" s="51"/>
      <c r="J237" s="51"/>
      <c r="K237" s="52"/>
      <c r="L237" s="63"/>
      <c r="M237" s="52"/>
      <c r="N237" s="52"/>
      <c r="O237" s="52"/>
      <c r="P237" s="52"/>
      <c r="Q237" s="52"/>
      <c r="R237" s="52"/>
      <c r="S237" s="52"/>
      <c r="T237" s="52"/>
      <c r="U237" s="53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4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91"/>
    </row>
    <row r="238" spans="1:121" s="44" customFormat="1">
      <c r="A238" s="12"/>
      <c r="B238" s="4"/>
      <c r="C238" s="3"/>
      <c r="D238" s="3"/>
      <c r="E238" s="6"/>
      <c r="F238" s="3"/>
      <c r="G238" s="51"/>
      <c r="H238" s="51"/>
      <c r="I238" s="51"/>
      <c r="J238" s="51"/>
      <c r="K238" s="52"/>
      <c r="L238" s="63"/>
      <c r="M238" s="52"/>
      <c r="N238" s="52"/>
      <c r="O238" s="52"/>
      <c r="P238" s="52"/>
      <c r="Q238" s="52"/>
      <c r="R238" s="52"/>
      <c r="S238" s="52"/>
      <c r="T238" s="52"/>
      <c r="U238" s="53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4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91"/>
    </row>
    <row r="239" spans="1:121" s="44" customFormat="1">
      <c r="A239" s="12"/>
      <c r="B239" s="4"/>
      <c r="C239" s="3"/>
      <c r="D239" s="52"/>
      <c r="E239" s="52"/>
      <c r="F239" s="52"/>
      <c r="G239" s="51"/>
      <c r="H239" s="51"/>
      <c r="I239" s="51"/>
      <c r="J239" s="51"/>
      <c r="K239" s="52"/>
      <c r="L239" s="63"/>
      <c r="M239" s="52"/>
      <c r="N239" s="52"/>
      <c r="O239" s="52"/>
      <c r="P239" s="52"/>
      <c r="Q239" s="52"/>
      <c r="R239" s="52"/>
      <c r="S239" s="52"/>
      <c r="T239" s="52"/>
      <c r="U239" s="53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4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91"/>
    </row>
    <row r="240" spans="1:121" s="45" customFormat="1">
      <c r="A240" s="12"/>
      <c r="B240" s="4"/>
      <c r="C240" s="3"/>
      <c r="D240" s="52"/>
      <c r="E240" s="52"/>
      <c r="F240" s="52"/>
      <c r="G240" s="51"/>
      <c r="H240" s="51"/>
      <c r="I240" s="51"/>
      <c r="J240" s="51"/>
      <c r="K240" s="52"/>
      <c r="L240" s="63"/>
      <c r="M240" s="52"/>
      <c r="N240" s="52"/>
      <c r="O240" s="52"/>
      <c r="P240" s="52"/>
      <c r="Q240" s="52"/>
      <c r="R240" s="52"/>
      <c r="S240" s="52"/>
      <c r="T240" s="52"/>
      <c r="U240" s="53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4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91"/>
    </row>
    <row r="241" spans="1:121" s="45" customFormat="1" ht="12" customHeight="1">
      <c r="A241" s="12"/>
      <c r="B241" s="51"/>
      <c r="C241" s="52"/>
      <c r="D241" s="52"/>
      <c r="E241" s="52"/>
      <c r="F241" s="52"/>
      <c r="G241" s="51"/>
      <c r="H241" s="51"/>
      <c r="I241" s="51"/>
      <c r="J241" s="51"/>
      <c r="K241" s="52"/>
      <c r="L241" s="63"/>
      <c r="M241" s="52"/>
      <c r="N241" s="52"/>
      <c r="O241" s="52"/>
      <c r="P241" s="52"/>
      <c r="Q241" s="52"/>
      <c r="R241" s="52"/>
      <c r="S241" s="52"/>
      <c r="T241" s="52"/>
      <c r="U241" s="53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4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91"/>
    </row>
    <row r="242" spans="1:121" s="44" customFormat="1">
      <c r="A242" s="12"/>
      <c r="B242" s="64"/>
      <c r="C242" s="65"/>
      <c r="D242" s="65"/>
      <c r="E242" s="65"/>
      <c r="F242" s="65"/>
      <c r="G242" s="64"/>
      <c r="H242" s="64"/>
      <c r="I242" s="64"/>
      <c r="J242" s="64"/>
      <c r="K242" s="65"/>
      <c r="L242" s="87"/>
      <c r="M242" s="65"/>
      <c r="N242" s="65"/>
      <c r="O242" s="65"/>
      <c r="P242" s="65"/>
      <c r="Q242" s="65"/>
      <c r="R242" s="65"/>
      <c r="S242" s="65"/>
      <c r="T242" s="65"/>
      <c r="U242" s="67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8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92"/>
    </row>
    <row r="243" spans="1:121" s="44" customFormat="1">
      <c r="A243" s="12"/>
      <c r="B243" s="51"/>
      <c r="C243" s="52"/>
      <c r="D243" s="52"/>
      <c r="E243" s="52"/>
      <c r="F243" s="52"/>
      <c r="G243" s="51"/>
      <c r="H243" s="51"/>
      <c r="I243" s="51"/>
      <c r="J243" s="51"/>
      <c r="K243" s="52"/>
      <c r="L243" s="63"/>
      <c r="M243" s="52"/>
      <c r="N243" s="52"/>
      <c r="O243" s="52"/>
      <c r="P243" s="52"/>
      <c r="Q243" s="52"/>
      <c r="R243" s="52"/>
      <c r="S243" s="52"/>
      <c r="T243" s="52"/>
      <c r="U243" s="53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4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91"/>
    </row>
    <row r="244" spans="1:121" s="44" customFormat="1">
      <c r="A244" s="12"/>
      <c r="B244" s="51"/>
      <c r="C244" s="52"/>
      <c r="D244" s="52"/>
      <c r="E244" s="52"/>
      <c r="F244" s="52"/>
      <c r="G244" s="51"/>
      <c r="H244" s="51"/>
      <c r="I244" s="51"/>
      <c r="J244" s="51"/>
      <c r="K244" s="52"/>
      <c r="L244" s="63"/>
      <c r="M244" s="52"/>
      <c r="N244" s="52"/>
      <c r="O244" s="52"/>
      <c r="P244" s="52"/>
      <c r="Q244" s="52"/>
      <c r="R244" s="52"/>
      <c r="S244" s="52"/>
      <c r="T244" s="52"/>
      <c r="U244" s="53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4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91"/>
    </row>
    <row r="245" spans="1:121" s="44" customFormat="1">
      <c r="A245" s="12"/>
      <c r="B245" s="51"/>
      <c r="C245" s="52"/>
      <c r="D245" s="52"/>
      <c r="E245" s="52"/>
      <c r="F245" s="52"/>
      <c r="G245" s="51"/>
      <c r="H245" s="51"/>
      <c r="I245" s="51"/>
      <c r="J245" s="51"/>
      <c r="K245" s="52"/>
      <c r="L245" s="63"/>
      <c r="M245" s="52"/>
      <c r="N245" s="52"/>
      <c r="O245" s="52"/>
      <c r="P245" s="52"/>
      <c r="Q245" s="52"/>
      <c r="R245" s="52"/>
      <c r="S245" s="52"/>
      <c r="T245" s="52"/>
      <c r="U245" s="53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4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91"/>
    </row>
    <row r="246" spans="1:121" s="44" customFormat="1">
      <c r="A246" s="12"/>
      <c r="B246" s="51"/>
      <c r="C246" s="52"/>
      <c r="D246" s="52"/>
      <c r="E246" s="52"/>
      <c r="F246" s="52"/>
      <c r="G246" s="51"/>
      <c r="H246" s="51"/>
      <c r="I246" s="51"/>
      <c r="J246" s="51"/>
      <c r="K246" s="52"/>
      <c r="L246" s="63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4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91"/>
    </row>
    <row r="247" spans="1:121" s="44" customFormat="1">
      <c r="A247" s="12"/>
      <c r="B247" s="51"/>
      <c r="C247" s="52"/>
      <c r="D247" s="52"/>
      <c r="E247" s="52"/>
      <c r="F247" s="52"/>
      <c r="G247" s="51"/>
      <c r="H247" s="51"/>
      <c r="I247" s="51"/>
      <c r="J247" s="51"/>
      <c r="K247" s="52"/>
      <c r="L247" s="63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4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91"/>
    </row>
    <row r="248" spans="1:121" s="44" customFormat="1">
      <c r="A248" s="12"/>
      <c r="B248" s="51"/>
      <c r="C248" s="52"/>
      <c r="D248" s="52"/>
      <c r="E248" s="52"/>
      <c r="F248" s="52"/>
      <c r="G248" s="51"/>
      <c r="H248" s="51"/>
      <c r="I248" s="51"/>
      <c r="J248" s="51"/>
      <c r="K248" s="52"/>
      <c r="L248" s="63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4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91"/>
    </row>
    <row r="249" spans="1:121" s="45" customFormat="1">
      <c r="A249" s="12"/>
      <c r="B249" s="51"/>
      <c r="C249" s="52"/>
      <c r="D249" s="52"/>
      <c r="E249" s="52"/>
      <c r="F249" s="52"/>
      <c r="G249" s="51"/>
      <c r="H249" s="51"/>
      <c r="I249" s="51"/>
      <c r="J249" s="51"/>
      <c r="K249" s="52"/>
      <c r="L249" s="63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4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91"/>
    </row>
    <row r="250" spans="1:121" s="44" customFormat="1">
      <c r="A250" s="12"/>
      <c r="B250" s="51"/>
      <c r="C250" s="52"/>
      <c r="D250" s="52"/>
      <c r="E250" s="52"/>
      <c r="F250" s="52"/>
      <c r="G250" s="51"/>
      <c r="H250" s="51"/>
      <c r="I250" s="51"/>
      <c r="J250" s="51"/>
      <c r="K250" s="52"/>
      <c r="L250" s="63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4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91"/>
    </row>
    <row r="251" spans="1:121" s="44" customFormat="1">
      <c r="A251" s="12"/>
      <c r="B251" s="51"/>
      <c r="C251" s="52"/>
      <c r="D251" s="52"/>
      <c r="E251" s="52"/>
      <c r="F251" s="52"/>
      <c r="G251" s="51"/>
      <c r="H251" s="51"/>
      <c r="I251" s="51"/>
      <c r="J251" s="51"/>
      <c r="K251" s="52"/>
      <c r="L251" s="63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4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91"/>
    </row>
    <row r="252" spans="1:121" s="44" customFormat="1">
      <c r="A252" s="12"/>
      <c r="B252" s="51"/>
      <c r="C252" s="52"/>
      <c r="D252" s="52"/>
      <c r="E252" s="52"/>
      <c r="F252" s="52"/>
      <c r="G252" s="51"/>
      <c r="H252" s="51"/>
      <c r="I252" s="51"/>
      <c r="J252" s="51"/>
      <c r="K252" s="52"/>
      <c r="L252" s="63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4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91"/>
    </row>
    <row r="253" spans="1:121" s="44" customFormat="1">
      <c r="A253" s="12"/>
      <c r="B253" s="51"/>
      <c r="C253" s="52"/>
      <c r="D253" s="52"/>
      <c r="E253" s="52"/>
      <c r="F253" s="52"/>
      <c r="G253" s="51"/>
      <c r="H253" s="51"/>
      <c r="I253" s="51"/>
      <c r="J253" s="51"/>
      <c r="K253" s="52"/>
      <c r="L253" s="63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4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91"/>
    </row>
    <row r="254" spans="1:121" s="44" customFormat="1">
      <c r="A254" s="12"/>
      <c r="B254" s="51"/>
      <c r="C254" s="52"/>
      <c r="D254" s="52"/>
      <c r="E254" s="52"/>
      <c r="F254" s="52"/>
      <c r="G254" s="51"/>
      <c r="H254" s="51"/>
      <c r="I254" s="51"/>
      <c r="J254" s="51"/>
      <c r="K254" s="52"/>
      <c r="L254" s="63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4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91"/>
    </row>
    <row r="255" spans="1:121" s="44" customFormat="1">
      <c r="A255" s="12"/>
      <c r="B255" s="51"/>
      <c r="C255" s="52"/>
      <c r="D255" s="52"/>
      <c r="E255" s="52"/>
      <c r="F255" s="52"/>
      <c r="G255" s="51"/>
      <c r="H255" s="51"/>
      <c r="I255" s="51"/>
      <c r="J255" s="51"/>
      <c r="K255" s="52"/>
      <c r="L255" s="63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4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91"/>
    </row>
    <row r="256" spans="1:121" s="44" customFormat="1">
      <c r="A256" s="12"/>
      <c r="B256" s="51"/>
      <c r="C256" s="52"/>
      <c r="D256" s="52"/>
      <c r="E256" s="52"/>
      <c r="F256" s="52"/>
      <c r="G256" s="51"/>
      <c r="H256" s="51"/>
      <c r="I256" s="51"/>
      <c r="J256" s="51"/>
      <c r="K256" s="52"/>
      <c r="L256" s="63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4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91"/>
    </row>
    <row r="257" spans="1:121" s="44" customFormat="1">
      <c r="A257" s="12"/>
      <c r="B257" s="51"/>
      <c r="C257" s="52"/>
      <c r="D257" s="52"/>
      <c r="E257" s="52"/>
      <c r="F257" s="52"/>
      <c r="G257" s="51"/>
      <c r="H257" s="51"/>
      <c r="I257" s="51"/>
      <c r="J257" s="51"/>
      <c r="K257" s="52"/>
      <c r="L257" s="63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4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91"/>
    </row>
    <row r="258" spans="1:121" s="44" customFormat="1">
      <c r="A258" s="12"/>
      <c r="B258" s="51"/>
      <c r="C258" s="52"/>
      <c r="D258" s="52"/>
      <c r="E258" s="52"/>
      <c r="F258" s="52"/>
      <c r="G258" s="51"/>
      <c r="H258" s="51"/>
      <c r="I258" s="51"/>
      <c r="J258" s="51"/>
      <c r="K258" s="52"/>
      <c r="L258" s="63"/>
      <c r="M258" s="52"/>
      <c r="N258" s="52"/>
      <c r="O258" s="52"/>
      <c r="P258" s="52"/>
      <c r="Q258" s="52"/>
      <c r="R258" s="52"/>
      <c r="S258" s="52"/>
      <c r="T258" s="52"/>
      <c r="U258" s="53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4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91"/>
    </row>
    <row r="259" spans="1:121" s="44" customFormat="1">
      <c r="A259" s="12"/>
      <c r="B259" s="51"/>
      <c r="C259" s="52"/>
      <c r="D259" s="52"/>
      <c r="E259" s="52"/>
      <c r="F259" s="52"/>
      <c r="G259" s="51"/>
      <c r="H259" s="51"/>
      <c r="I259" s="51"/>
      <c r="J259" s="51"/>
      <c r="K259" s="52"/>
      <c r="L259" s="63"/>
      <c r="M259" s="52"/>
      <c r="N259" s="52"/>
      <c r="O259" s="52"/>
      <c r="P259" s="52"/>
      <c r="Q259" s="52"/>
      <c r="R259" s="52"/>
      <c r="S259" s="52"/>
      <c r="T259" s="52"/>
      <c r="U259" s="53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4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91"/>
    </row>
    <row r="260" spans="1:121" s="44" customFormat="1">
      <c r="A260" s="12"/>
      <c r="B260" s="51"/>
      <c r="C260" s="52"/>
      <c r="D260" s="52"/>
      <c r="E260" s="52"/>
      <c r="F260" s="52"/>
      <c r="G260" s="51"/>
      <c r="H260" s="51"/>
      <c r="I260" s="51"/>
      <c r="J260" s="51"/>
      <c r="K260" s="52"/>
      <c r="L260" s="63"/>
      <c r="M260" s="52"/>
      <c r="N260" s="52"/>
      <c r="O260" s="52"/>
      <c r="P260" s="52"/>
      <c r="Q260" s="52"/>
      <c r="R260" s="52"/>
      <c r="S260" s="52"/>
      <c r="T260" s="52"/>
      <c r="U260" s="53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4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91"/>
    </row>
    <row r="261" spans="1:121" s="44" customFormat="1">
      <c r="A261" s="12"/>
      <c r="B261" s="51"/>
      <c r="C261" s="52"/>
      <c r="D261" s="52"/>
      <c r="E261" s="52"/>
      <c r="F261" s="52"/>
      <c r="G261" s="51"/>
      <c r="H261" s="51"/>
      <c r="I261" s="51"/>
      <c r="J261" s="51"/>
      <c r="K261" s="52"/>
      <c r="L261" s="63"/>
      <c r="M261" s="52"/>
      <c r="N261" s="52"/>
      <c r="O261" s="52"/>
      <c r="P261" s="52"/>
      <c r="Q261" s="52"/>
      <c r="R261" s="52"/>
      <c r="S261" s="52"/>
      <c r="T261" s="52"/>
      <c r="U261" s="53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4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91"/>
    </row>
    <row r="262" spans="1:121" s="44" customFormat="1">
      <c r="A262" s="12"/>
      <c r="B262" s="51"/>
      <c r="C262" s="52"/>
      <c r="D262" s="52"/>
      <c r="E262" s="52"/>
      <c r="F262" s="52"/>
      <c r="G262" s="51"/>
      <c r="H262" s="51"/>
      <c r="I262" s="51"/>
      <c r="J262" s="51"/>
      <c r="K262" s="52"/>
      <c r="L262" s="63"/>
      <c r="M262" s="52"/>
      <c r="N262" s="52"/>
      <c r="O262" s="52"/>
      <c r="P262" s="52"/>
      <c r="Q262" s="52"/>
      <c r="R262" s="52"/>
      <c r="S262" s="52"/>
      <c r="T262" s="52"/>
      <c r="U262" s="53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4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91"/>
    </row>
    <row r="263" spans="1:121" s="44" customFormat="1">
      <c r="A263" s="12"/>
      <c r="B263" s="51"/>
      <c r="C263" s="52"/>
      <c r="D263" s="52"/>
      <c r="E263" s="52"/>
      <c r="F263" s="52"/>
      <c r="G263" s="51"/>
      <c r="H263" s="51"/>
      <c r="I263" s="51"/>
      <c r="J263" s="51"/>
      <c r="K263" s="52"/>
      <c r="L263" s="63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4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91"/>
    </row>
    <row r="264" spans="1:121" s="44" customFormat="1">
      <c r="A264" s="12"/>
      <c r="B264" s="51"/>
      <c r="C264" s="52"/>
      <c r="D264" s="52"/>
      <c r="E264" s="52"/>
      <c r="F264" s="52"/>
      <c r="G264" s="51"/>
      <c r="H264" s="51"/>
      <c r="I264" s="51"/>
      <c r="J264" s="51"/>
      <c r="K264" s="52"/>
      <c r="L264" s="63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4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91"/>
    </row>
    <row r="265" spans="1:121" s="45" customFormat="1">
      <c r="A265" s="12"/>
      <c r="B265" s="51"/>
      <c r="C265" s="52"/>
      <c r="D265" s="52"/>
      <c r="E265" s="52"/>
      <c r="F265" s="52"/>
      <c r="G265" s="51"/>
      <c r="H265" s="51"/>
      <c r="I265" s="51"/>
      <c r="J265" s="51"/>
      <c r="K265" s="52"/>
      <c r="L265" s="63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4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91"/>
    </row>
    <row r="266" spans="1:121" s="44" customFormat="1">
      <c r="A266" s="12"/>
      <c r="B266" s="51"/>
      <c r="C266" s="52"/>
      <c r="D266" s="52"/>
      <c r="E266" s="52"/>
      <c r="F266" s="52"/>
      <c r="G266" s="51"/>
      <c r="H266" s="51"/>
      <c r="I266" s="51"/>
      <c r="J266" s="51"/>
      <c r="K266" s="52"/>
      <c r="L266" s="63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4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91"/>
    </row>
    <row r="267" spans="1:121" s="44" customFormat="1">
      <c r="A267" s="12"/>
      <c r="B267" s="51"/>
      <c r="C267" s="52"/>
      <c r="D267" s="52"/>
      <c r="E267" s="52"/>
      <c r="F267" s="52"/>
      <c r="G267" s="51"/>
      <c r="H267" s="51"/>
      <c r="I267" s="51"/>
      <c r="J267" s="51"/>
      <c r="K267" s="52"/>
      <c r="L267" s="63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4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91"/>
    </row>
    <row r="268" spans="1:121" s="44" customFormat="1">
      <c r="A268" s="12"/>
      <c r="B268" s="51"/>
      <c r="C268" s="52"/>
      <c r="D268" s="52"/>
      <c r="E268" s="52"/>
      <c r="F268" s="52"/>
      <c r="G268" s="51"/>
      <c r="H268" s="51"/>
      <c r="I268" s="51"/>
      <c r="J268" s="51"/>
      <c r="K268" s="52"/>
      <c r="L268" s="63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4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91"/>
    </row>
    <row r="269" spans="1:121" s="44" customFormat="1">
      <c r="A269" s="12"/>
      <c r="B269" s="51"/>
      <c r="C269" s="52"/>
      <c r="D269" s="52"/>
      <c r="E269" s="52"/>
      <c r="F269" s="52"/>
      <c r="G269" s="51"/>
      <c r="H269" s="51"/>
      <c r="I269" s="51"/>
      <c r="J269" s="51"/>
      <c r="K269" s="52"/>
      <c r="L269" s="63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4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91"/>
    </row>
    <row r="270" spans="1:121" s="44" customFormat="1">
      <c r="A270" s="12"/>
      <c r="B270" s="51"/>
      <c r="C270" s="52"/>
      <c r="D270" s="52"/>
      <c r="E270" s="52"/>
      <c r="F270" s="52"/>
      <c r="G270" s="51"/>
      <c r="H270" s="51"/>
      <c r="I270" s="51"/>
      <c r="J270" s="51"/>
      <c r="K270" s="52"/>
      <c r="L270" s="63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4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91"/>
    </row>
    <row r="271" spans="1:121">
      <c r="A271" s="16"/>
      <c r="B271" s="69"/>
      <c r="C271" s="16"/>
      <c r="D271" s="16"/>
      <c r="E271" s="16"/>
      <c r="F271" s="16"/>
      <c r="G271" s="69"/>
      <c r="H271" s="69"/>
      <c r="I271" s="69"/>
      <c r="J271" s="69"/>
      <c r="K271" s="16"/>
      <c r="L271" s="88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70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</row>
    <row r="272" spans="1:121">
      <c r="A272" s="16"/>
      <c r="B272" s="69"/>
      <c r="C272" s="16"/>
      <c r="D272" s="16"/>
      <c r="E272" s="16"/>
      <c r="F272" s="16"/>
      <c r="G272" s="69"/>
      <c r="H272" s="69"/>
      <c r="I272" s="69"/>
      <c r="J272" s="69"/>
      <c r="K272" s="16"/>
      <c r="L272" s="88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70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</row>
    <row r="273" spans="1:121">
      <c r="A273" s="16"/>
      <c r="B273" s="69"/>
      <c r="C273" s="16"/>
      <c r="D273" s="16"/>
      <c r="E273" s="16"/>
      <c r="F273" s="16"/>
      <c r="G273" s="69"/>
      <c r="H273" s="69"/>
      <c r="I273" s="69"/>
      <c r="J273" s="69"/>
      <c r="K273" s="16"/>
      <c r="L273" s="88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70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</row>
    <row r="274" spans="1:121">
      <c r="A274" s="16"/>
      <c r="B274" s="69"/>
      <c r="C274" s="16"/>
      <c r="D274" s="16"/>
      <c r="E274" s="16"/>
      <c r="F274" s="16"/>
      <c r="G274" s="69"/>
      <c r="H274" s="69"/>
      <c r="I274" s="69"/>
      <c r="J274" s="69"/>
      <c r="K274" s="16"/>
      <c r="L274" s="88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70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</row>
    <row r="275" spans="1:121">
      <c r="A275" s="16"/>
      <c r="B275" s="69"/>
      <c r="C275" s="16"/>
      <c r="D275" s="16"/>
      <c r="E275" s="16"/>
      <c r="F275" s="16"/>
      <c r="G275" s="69"/>
      <c r="H275" s="69"/>
      <c r="I275" s="69"/>
      <c r="J275" s="69"/>
      <c r="K275" s="16"/>
      <c r="L275" s="88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70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</row>
    <row r="276" spans="1:121">
      <c r="A276" s="16"/>
      <c r="B276" s="69"/>
      <c r="C276" s="16"/>
      <c r="D276" s="16"/>
      <c r="E276" s="16"/>
      <c r="F276" s="16"/>
      <c r="G276" s="69"/>
      <c r="H276" s="69"/>
      <c r="I276" s="69"/>
      <c r="J276" s="69"/>
      <c r="K276" s="16"/>
      <c r="L276" s="88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70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</row>
    <row r="277" spans="1:121">
      <c r="A277" s="16"/>
      <c r="B277" s="69"/>
      <c r="C277" s="16"/>
      <c r="D277" s="16"/>
      <c r="E277" s="16"/>
      <c r="F277" s="16"/>
      <c r="G277" s="69"/>
      <c r="H277" s="69"/>
      <c r="I277" s="69"/>
      <c r="J277" s="69"/>
      <c r="K277" s="16"/>
      <c r="L277" s="88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70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</row>
    <row r="278" spans="1:121">
      <c r="A278" s="16"/>
      <c r="B278" s="69"/>
      <c r="C278" s="16"/>
      <c r="D278" s="16"/>
      <c r="E278" s="16"/>
      <c r="F278" s="16"/>
      <c r="G278" s="69"/>
      <c r="H278" s="69"/>
      <c r="I278" s="69"/>
      <c r="J278" s="69"/>
      <c r="K278" s="16"/>
      <c r="L278" s="88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70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</row>
    <row r="279" spans="1:121">
      <c r="A279" s="16"/>
      <c r="B279" s="69"/>
      <c r="C279" s="16"/>
      <c r="D279" s="16"/>
      <c r="E279" s="16"/>
      <c r="F279" s="16"/>
      <c r="G279" s="69"/>
      <c r="H279" s="69"/>
      <c r="I279" s="69"/>
      <c r="J279" s="69"/>
      <c r="K279" s="16"/>
      <c r="L279" s="88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70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</row>
    <row r="280" spans="1:121">
      <c r="A280" s="16"/>
      <c r="B280" s="69"/>
      <c r="C280" s="16"/>
      <c r="D280" s="16"/>
      <c r="E280" s="16"/>
      <c r="F280" s="16"/>
      <c r="G280" s="69"/>
      <c r="H280" s="69"/>
      <c r="I280" s="69"/>
      <c r="J280" s="69"/>
      <c r="K280" s="16"/>
      <c r="L280" s="88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70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</row>
    <row r="281" spans="1:121">
      <c r="A281" s="16"/>
      <c r="B281" s="69"/>
      <c r="C281" s="16"/>
      <c r="D281" s="16"/>
      <c r="E281" s="16"/>
      <c r="F281" s="16"/>
      <c r="G281" s="69"/>
      <c r="H281" s="69"/>
      <c r="I281" s="69"/>
      <c r="J281" s="69"/>
      <c r="K281" s="16"/>
      <c r="L281" s="88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70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</row>
    <row r="282" spans="1:121">
      <c r="A282" s="16"/>
      <c r="B282" s="69"/>
      <c r="C282" s="16"/>
      <c r="D282" s="16"/>
      <c r="E282" s="16"/>
      <c r="F282" s="16"/>
      <c r="G282" s="69"/>
      <c r="H282" s="69"/>
      <c r="I282" s="69"/>
      <c r="J282" s="69"/>
      <c r="K282" s="16"/>
      <c r="L282" s="88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70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</row>
    <row r="283" spans="1:121">
      <c r="A283" s="16"/>
      <c r="B283" s="69"/>
      <c r="C283" s="16"/>
      <c r="D283" s="16"/>
      <c r="E283" s="16"/>
      <c r="F283" s="16"/>
      <c r="G283" s="69"/>
      <c r="H283" s="69"/>
      <c r="I283" s="69"/>
      <c r="J283" s="69"/>
      <c r="K283" s="16"/>
      <c r="L283" s="88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70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</row>
    <row r="284" spans="1:121">
      <c r="A284" s="16"/>
      <c r="B284" s="69"/>
      <c r="C284" s="16"/>
      <c r="D284" s="16"/>
      <c r="E284" s="16"/>
      <c r="F284" s="16"/>
      <c r="G284" s="69"/>
      <c r="H284" s="69"/>
      <c r="I284" s="69"/>
      <c r="J284" s="69"/>
      <c r="K284" s="16"/>
      <c r="L284" s="88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70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</row>
    <row r="285" spans="1:121">
      <c r="A285" s="16"/>
      <c r="B285" s="69"/>
      <c r="C285" s="16"/>
      <c r="D285" s="16"/>
      <c r="E285" s="16"/>
      <c r="F285" s="16"/>
      <c r="G285" s="69"/>
      <c r="H285" s="69"/>
      <c r="I285" s="69"/>
      <c r="J285" s="69"/>
      <c r="K285" s="16"/>
      <c r="L285" s="88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70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</row>
  </sheetData>
  <phoneticPr fontId="0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5"/>
  <sheetViews>
    <sheetView tabSelected="1" topLeftCell="A119" zoomScale="66" zoomScaleNormal="66" workbookViewId="0">
      <selection activeCell="K126" sqref="K126"/>
    </sheetView>
  </sheetViews>
  <sheetFormatPr baseColWidth="10" defaultRowHeight="15"/>
  <cols>
    <col min="1" max="1" width="32" customWidth="1"/>
    <col min="2" max="2" width="36.140625" customWidth="1"/>
    <col min="3" max="3" width="22.140625" customWidth="1"/>
    <col min="4" max="4" width="13.7109375" customWidth="1"/>
    <col min="6" max="6" width="13.5703125" customWidth="1"/>
    <col min="23" max="23" width="12.7109375" customWidth="1"/>
  </cols>
  <sheetData>
    <row r="1" spans="1:2">
      <c r="A1" t="s">
        <v>220</v>
      </c>
    </row>
    <row r="3" spans="1:2">
      <c r="A3" s="20" t="s">
        <v>221</v>
      </c>
      <c r="B3">
        <v>22</v>
      </c>
    </row>
    <row r="5" spans="1:2">
      <c r="A5" s="255" t="s">
        <v>92</v>
      </c>
      <c r="B5" s="257"/>
    </row>
    <row r="6" spans="1:2">
      <c r="A6" s="22" t="s">
        <v>93</v>
      </c>
      <c r="B6" s="22">
        <v>15</v>
      </c>
    </row>
    <row r="7" spans="1:2">
      <c r="A7" s="22" t="s">
        <v>94</v>
      </c>
      <c r="B7" s="22">
        <v>7</v>
      </c>
    </row>
    <row r="8" spans="1:2">
      <c r="A8" s="27"/>
      <c r="B8" s="27"/>
    </row>
    <row r="9" spans="1:2">
      <c r="A9" s="27"/>
      <c r="B9" s="27"/>
    </row>
    <row r="10" spans="1:2">
      <c r="A10" s="27"/>
      <c r="B10" s="27"/>
    </row>
    <row r="11" spans="1:2">
      <c r="A11" s="27"/>
      <c r="B11" s="27"/>
    </row>
    <row r="12" spans="1:2">
      <c r="A12" s="27"/>
      <c r="B12" s="27"/>
    </row>
    <row r="13" spans="1:2">
      <c r="A13" s="27"/>
      <c r="B13" s="27"/>
    </row>
    <row r="14" spans="1:2">
      <c r="A14" s="27"/>
      <c r="B14" s="27"/>
    </row>
    <row r="15" spans="1:2">
      <c r="A15" s="27"/>
      <c r="B15" s="27"/>
    </row>
    <row r="16" spans="1:2">
      <c r="A16" s="157" t="s">
        <v>7</v>
      </c>
      <c r="B16" s="158"/>
    </row>
    <row r="17" spans="1:2">
      <c r="A17" s="24" t="s">
        <v>95</v>
      </c>
      <c r="B17" s="22"/>
    </row>
    <row r="18" spans="1:2">
      <c r="A18" s="24" t="s">
        <v>96</v>
      </c>
      <c r="B18" s="22">
        <v>6</v>
      </c>
    </row>
    <row r="19" spans="1:2">
      <c r="A19" s="24" t="s">
        <v>97</v>
      </c>
      <c r="B19" s="22">
        <v>8</v>
      </c>
    </row>
    <row r="20" spans="1:2">
      <c r="A20" s="24" t="s">
        <v>98</v>
      </c>
      <c r="B20" s="22">
        <v>7</v>
      </c>
    </row>
    <row r="21" spans="1:2">
      <c r="A21" s="24" t="s">
        <v>99</v>
      </c>
      <c r="B21" s="22">
        <v>1</v>
      </c>
    </row>
    <row r="22" spans="1:2">
      <c r="A22" s="24" t="s">
        <v>100</v>
      </c>
      <c r="B22" s="22"/>
    </row>
    <row r="31" spans="1:2">
      <c r="A31" s="271" t="s">
        <v>10</v>
      </c>
      <c r="B31" s="272"/>
    </row>
    <row r="32" spans="1:2">
      <c r="A32" s="25" t="s">
        <v>89</v>
      </c>
      <c r="B32" s="25" t="s">
        <v>90</v>
      </c>
    </row>
    <row r="33" spans="1:2">
      <c r="A33" s="19" t="s">
        <v>91</v>
      </c>
      <c r="B33" s="19">
        <v>17</v>
      </c>
    </row>
    <row r="34" spans="1:2" ht="30">
      <c r="A34" s="19" t="s">
        <v>433</v>
      </c>
      <c r="B34" s="19">
        <v>4</v>
      </c>
    </row>
    <row r="35" spans="1:2">
      <c r="A35" s="19" t="s">
        <v>165</v>
      </c>
      <c r="B35" s="19">
        <v>1</v>
      </c>
    </row>
    <row r="36" spans="1:2">
      <c r="A36" s="19" t="s">
        <v>434</v>
      </c>
      <c r="B36" s="19"/>
    </row>
    <row r="37" spans="1:2">
      <c r="A37" s="19" t="s">
        <v>435</v>
      </c>
      <c r="B37" s="19"/>
    </row>
    <row r="38" spans="1:2">
      <c r="A38" s="159"/>
      <c r="B38" s="159"/>
    </row>
    <row r="39" spans="1:2">
      <c r="B39" s="159"/>
    </row>
    <row r="40" spans="1:2">
      <c r="A40" s="159"/>
      <c r="B40" s="159"/>
    </row>
    <row r="41" spans="1:2">
      <c r="A41" s="159"/>
      <c r="B41" s="159"/>
    </row>
    <row r="43" spans="1:2">
      <c r="A43" s="271" t="s">
        <v>103</v>
      </c>
      <c r="B43" s="272"/>
    </row>
    <row r="44" spans="1:2">
      <c r="A44" s="72" t="s">
        <v>436</v>
      </c>
      <c r="B44" s="165">
        <v>3</v>
      </c>
    </row>
    <row r="45" spans="1:2">
      <c r="A45" s="72" t="s">
        <v>213</v>
      </c>
      <c r="B45" s="73">
        <v>6</v>
      </c>
    </row>
    <row r="46" spans="1:2">
      <c r="A46" s="72" t="s">
        <v>398</v>
      </c>
      <c r="B46" s="24">
        <v>7</v>
      </c>
    </row>
    <row r="47" spans="1:2">
      <c r="A47" s="24" t="s">
        <v>104</v>
      </c>
      <c r="B47" s="22">
        <v>3</v>
      </c>
    </row>
    <row r="48" spans="1:2">
      <c r="A48" s="24" t="s">
        <v>105</v>
      </c>
      <c r="B48" s="73">
        <v>1</v>
      </c>
    </row>
    <row r="49" spans="1:29">
      <c r="A49" s="24" t="s">
        <v>106</v>
      </c>
      <c r="B49" s="73">
        <v>1</v>
      </c>
    </row>
    <row r="50" spans="1:29">
      <c r="A50" s="24" t="s">
        <v>107</v>
      </c>
      <c r="B50" s="73">
        <v>1</v>
      </c>
    </row>
    <row r="51" spans="1:29" s="24" customFormat="1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s="36" customFormat="1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s="36" customFormat="1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s="36" customFormat="1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s="36" customFormat="1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s="36" customFormat="1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s="36" customFormat="1" ht="33" customHeight="1">
      <c r="A57" s="269" t="s">
        <v>158</v>
      </c>
      <c r="B57" s="270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s="36" customFormat="1">
      <c r="A58" s="24" t="s">
        <v>437</v>
      </c>
      <c r="B58" s="22">
        <v>1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s="36" customFormat="1">
      <c r="A59" s="24" t="s">
        <v>438</v>
      </c>
      <c r="B59" s="22">
        <v>3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s="36" customFormat="1">
      <c r="A60" s="24" t="s">
        <v>439</v>
      </c>
      <c r="B60" s="22">
        <v>2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s="36" customFormat="1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s="36" customFormat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4" spans="1:29" ht="33.75" customHeight="1"/>
    <row r="72" spans="1:3">
      <c r="A72" s="287" t="s">
        <v>113</v>
      </c>
      <c r="B72" s="288"/>
    </row>
    <row r="73" spans="1:3">
      <c r="A73" s="24" t="s">
        <v>114</v>
      </c>
      <c r="B73" s="22">
        <v>3</v>
      </c>
    </row>
    <row r="74" spans="1:3">
      <c r="A74" s="160" t="s">
        <v>115</v>
      </c>
      <c r="B74" s="161">
        <v>0</v>
      </c>
    </row>
    <row r="75" spans="1:3">
      <c r="A75" s="24" t="s">
        <v>116</v>
      </c>
      <c r="B75" s="22">
        <v>0</v>
      </c>
    </row>
    <row r="76" spans="1:3">
      <c r="C76" s="163"/>
    </row>
    <row r="79" spans="1:3" ht="16.5" customHeight="1"/>
    <row r="80" spans="1:3" ht="16.5" customHeight="1"/>
    <row r="81" spans="1:4" ht="16.5" customHeight="1">
      <c r="D81" t="s">
        <v>397</v>
      </c>
    </row>
    <row r="82" spans="1:4" ht="16.5" customHeight="1"/>
    <row r="83" spans="1:4" ht="16.5" customHeight="1">
      <c r="A83" s="271" t="s">
        <v>118</v>
      </c>
      <c r="B83" s="272"/>
    </row>
    <row r="84" spans="1:4" ht="16.5" customHeight="1">
      <c r="A84" s="24" t="s">
        <v>119</v>
      </c>
      <c r="B84" s="38">
        <v>8</v>
      </c>
    </row>
    <row r="85" spans="1:4" ht="16.5" customHeight="1">
      <c r="A85" s="24" t="s">
        <v>120</v>
      </c>
      <c r="B85" s="38">
        <v>5</v>
      </c>
    </row>
    <row r="86" spans="1:4" ht="16.5" customHeight="1">
      <c r="A86" s="24" t="s">
        <v>121</v>
      </c>
      <c r="B86" s="38">
        <v>1</v>
      </c>
    </row>
    <row r="87" spans="1:4" ht="16.5" customHeight="1">
      <c r="A87" s="24" t="s">
        <v>122</v>
      </c>
      <c r="B87" s="38">
        <v>8</v>
      </c>
    </row>
    <row r="88" spans="1:4" ht="16.5" customHeight="1"/>
    <row r="89" spans="1:4" ht="16.5" customHeight="1"/>
    <row r="90" spans="1:4" ht="16.5" customHeight="1"/>
    <row r="91" spans="1:4" ht="16.5" customHeight="1"/>
    <row r="92" spans="1:4" ht="16.5" customHeight="1"/>
    <row r="93" spans="1:4" ht="16.5" customHeight="1"/>
    <row r="94" spans="1:4" ht="16.5" customHeight="1"/>
    <row r="95" spans="1:4" ht="16.5" customHeight="1"/>
    <row r="96" spans="1:4" ht="16.5" customHeight="1"/>
    <row r="97" spans="1:2" ht="14.25" customHeight="1">
      <c r="A97" s="271" t="s">
        <v>123</v>
      </c>
      <c r="B97" s="272"/>
    </row>
    <row r="98" spans="1:2">
      <c r="A98" s="24" t="s">
        <v>124</v>
      </c>
      <c r="B98" s="38">
        <v>18</v>
      </c>
    </row>
    <row r="99" spans="1:2">
      <c r="A99" s="24" t="s">
        <v>125</v>
      </c>
      <c r="B99" s="38">
        <v>4</v>
      </c>
    </row>
    <row r="102" spans="1:2">
      <c r="A102" s="36"/>
      <c r="B102" s="27"/>
    </row>
    <row r="112" spans="1:2">
      <c r="A112" s="36"/>
      <c r="B112" s="37"/>
    </row>
    <row r="114" spans="1:3">
      <c r="A114" s="271" t="s">
        <v>126</v>
      </c>
      <c r="B114" s="272"/>
    </row>
    <row r="115" spans="1:3">
      <c r="A115" s="24" t="s">
        <v>127</v>
      </c>
      <c r="B115" s="38">
        <v>5</v>
      </c>
    </row>
    <row r="116" spans="1:3">
      <c r="A116" s="24" t="s">
        <v>128</v>
      </c>
      <c r="B116" s="38">
        <v>16</v>
      </c>
    </row>
    <row r="117" spans="1:3">
      <c r="A117" s="24" t="s">
        <v>129</v>
      </c>
      <c r="B117" s="38">
        <v>1</v>
      </c>
    </row>
    <row r="120" spans="1:3">
      <c r="A120" s="36"/>
      <c r="B120" s="37"/>
    </row>
    <row r="121" spans="1:3">
      <c r="C121" s="39"/>
    </row>
    <row r="123" spans="1:3">
      <c r="A123" s="271" t="s">
        <v>159</v>
      </c>
      <c r="B123" s="272"/>
    </row>
    <row r="124" spans="1:3">
      <c r="A124" s="24" t="s">
        <v>160</v>
      </c>
      <c r="B124" s="38">
        <v>1</v>
      </c>
    </row>
    <row r="125" spans="1:3">
      <c r="A125" s="24" t="s">
        <v>161</v>
      </c>
      <c r="B125" s="38">
        <v>0</v>
      </c>
    </row>
    <row r="126" spans="1:3">
      <c r="A126" s="24" t="s">
        <v>162</v>
      </c>
      <c r="B126" s="38">
        <v>0</v>
      </c>
    </row>
    <row r="127" spans="1:3">
      <c r="A127" s="24" t="s">
        <v>163</v>
      </c>
      <c r="B127" s="22">
        <v>0</v>
      </c>
    </row>
    <row r="128" spans="1:3">
      <c r="A128" s="24" t="s">
        <v>164</v>
      </c>
      <c r="B128" s="22">
        <v>0</v>
      </c>
    </row>
    <row r="134" spans="1:2">
      <c r="A134" s="36"/>
      <c r="B134" s="37"/>
    </row>
    <row r="135" spans="1:2">
      <c r="A135" s="36"/>
      <c r="B135" s="37"/>
    </row>
    <row r="136" spans="1:2">
      <c r="A136" s="36"/>
      <c r="B136" s="37"/>
    </row>
    <row r="137" spans="1:2">
      <c r="A137" s="36"/>
      <c r="B137" s="37"/>
    </row>
    <row r="140" spans="1:2">
      <c r="A140" s="285" t="s">
        <v>108</v>
      </c>
      <c r="B140" s="286"/>
    </row>
    <row r="141" spans="1:2">
      <c r="A141" s="26" t="s">
        <v>101</v>
      </c>
      <c r="B141" s="22">
        <v>19</v>
      </c>
    </row>
    <row r="142" spans="1:2">
      <c r="A142" s="26" t="s">
        <v>102</v>
      </c>
      <c r="B142" s="22">
        <v>3</v>
      </c>
    </row>
    <row r="148" spans="1:2">
      <c r="A148" s="36"/>
      <c r="B148" s="27"/>
    </row>
    <row r="149" spans="1:2">
      <c r="A149" s="36"/>
      <c r="B149" s="27"/>
    </row>
    <row r="150" spans="1:2">
      <c r="A150" s="36"/>
      <c r="B150" s="27"/>
    </row>
    <row r="151" spans="1:2">
      <c r="A151" s="36"/>
      <c r="B151" s="27"/>
    </row>
    <row r="152" spans="1:2">
      <c r="A152" s="36"/>
      <c r="B152" s="27"/>
    </row>
    <row r="153" spans="1:2">
      <c r="A153" s="36"/>
      <c r="B153" s="27"/>
    </row>
    <row r="154" spans="1:2">
      <c r="A154" s="20"/>
    </row>
    <row r="155" spans="1:2">
      <c r="A155" s="20"/>
    </row>
    <row r="159" spans="1:2">
      <c r="A159" s="162"/>
      <c r="B159" s="27"/>
    </row>
    <row r="160" spans="1:2">
      <c r="A160" s="162"/>
      <c r="B160" s="27"/>
    </row>
    <row r="161" spans="1:27">
      <c r="A161" s="162"/>
      <c r="B161" s="27"/>
    </row>
    <row r="162" spans="1:27">
      <c r="A162" s="162"/>
      <c r="B162" s="27"/>
    </row>
    <row r="163" spans="1:27">
      <c r="A163" s="162"/>
      <c r="B163" s="27"/>
    </row>
    <row r="164" spans="1:27">
      <c r="A164" s="162"/>
      <c r="B164" s="27"/>
    </row>
    <row r="166" spans="1:27">
      <c r="A166" s="284"/>
      <c r="B166" s="284"/>
    </row>
    <row r="167" spans="1:27" ht="19.5" customHeight="1">
      <c r="A167" s="28"/>
      <c r="B167" s="281" t="s">
        <v>117</v>
      </c>
      <c r="C167" s="281"/>
      <c r="D167" s="281"/>
      <c r="E167" s="281"/>
      <c r="F167" s="281"/>
      <c r="G167" s="281"/>
      <c r="H167" s="281"/>
      <c r="I167" s="281"/>
      <c r="J167" s="281"/>
      <c r="K167" s="281"/>
      <c r="L167" s="281"/>
      <c r="M167" s="281"/>
      <c r="N167" s="281"/>
      <c r="O167" s="281"/>
      <c r="P167" s="281"/>
      <c r="Q167" s="281"/>
      <c r="R167" s="281"/>
      <c r="S167" s="281"/>
      <c r="T167" s="281"/>
      <c r="U167" s="281"/>
      <c r="V167" s="281"/>
      <c r="W167" s="281"/>
      <c r="X167" s="281"/>
      <c r="Y167" s="281"/>
      <c r="Z167" s="281"/>
      <c r="AA167" s="281"/>
    </row>
    <row r="168" spans="1:27" ht="30" customHeight="1">
      <c r="A168" s="29"/>
      <c r="B168" s="282" t="s">
        <v>54</v>
      </c>
      <c r="C168" s="283"/>
      <c r="D168" s="282" t="s">
        <v>55</v>
      </c>
      <c r="E168" s="283"/>
      <c r="F168" s="282" t="s">
        <v>56</v>
      </c>
      <c r="G168" s="283"/>
      <c r="H168" s="275" t="s">
        <v>82</v>
      </c>
      <c r="I168" s="276"/>
      <c r="J168" s="275" t="s">
        <v>57</v>
      </c>
      <c r="K168" s="276"/>
      <c r="L168" s="275" t="s">
        <v>58</v>
      </c>
      <c r="M168" s="276"/>
      <c r="N168" s="275" t="s">
        <v>59</v>
      </c>
      <c r="O168" s="276"/>
      <c r="P168" s="275" t="s">
        <v>60</v>
      </c>
      <c r="Q168" s="276"/>
      <c r="R168" s="277" t="s">
        <v>61</v>
      </c>
      <c r="S168" s="277" t="s">
        <v>62</v>
      </c>
      <c r="T168" s="277" t="s">
        <v>63</v>
      </c>
      <c r="U168" s="275" t="s">
        <v>64</v>
      </c>
      <c r="V168" s="276"/>
      <c r="W168" s="277" t="s">
        <v>65</v>
      </c>
      <c r="X168" s="275" t="s">
        <v>66</v>
      </c>
      <c r="Y168" s="276"/>
      <c r="Z168" s="275" t="s">
        <v>67</v>
      </c>
      <c r="AA168" s="276"/>
    </row>
    <row r="169" spans="1:27" ht="25.5" customHeight="1">
      <c r="A169" s="35" t="s">
        <v>109</v>
      </c>
      <c r="B169" s="30" t="s">
        <v>80</v>
      </c>
      <c r="C169" s="30" t="s">
        <v>81</v>
      </c>
      <c r="D169" s="30" t="s">
        <v>80</v>
      </c>
      <c r="E169" s="30" t="s">
        <v>81</v>
      </c>
      <c r="F169" s="30" t="s">
        <v>80</v>
      </c>
      <c r="G169" s="30" t="s">
        <v>81</v>
      </c>
      <c r="H169" s="30" t="s">
        <v>80</v>
      </c>
      <c r="I169" s="30" t="s">
        <v>81</v>
      </c>
      <c r="J169" s="30" t="s">
        <v>80</v>
      </c>
      <c r="K169" s="30" t="s">
        <v>81</v>
      </c>
      <c r="L169" s="30" t="s">
        <v>80</v>
      </c>
      <c r="M169" s="30" t="s">
        <v>81</v>
      </c>
      <c r="N169" s="30" t="s">
        <v>80</v>
      </c>
      <c r="O169" s="30" t="s">
        <v>81</v>
      </c>
      <c r="P169" s="30" t="s">
        <v>80</v>
      </c>
      <c r="Q169" s="30" t="s">
        <v>81</v>
      </c>
      <c r="R169" s="278"/>
      <c r="S169" s="278"/>
      <c r="T169" s="278"/>
      <c r="U169" s="30" t="s">
        <v>80</v>
      </c>
      <c r="V169" s="30" t="s">
        <v>81</v>
      </c>
      <c r="W169" s="278"/>
      <c r="X169" s="30" t="s">
        <v>80</v>
      </c>
      <c r="Y169" s="30" t="s">
        <v>81</v>
      </c>
      <c r="Z169" s="30" t="s">
        <v>80</v>
      </c>
      <c r="AA169" s="30" t="s">
        <v>81</v>
      </c>
    </row>
    <row r="170" spans="1:27">
      <c r="A170" s="23">
        <v>1</v>
      </c>
      <c r="B170" s="47">
        <v>2</v>
      </c>
      <c r="C170" s="47">
        <v>2</v>
      </c>
      <c r="D170" s="47">
        <v>1</v>
      </c>
      <c r="E170" s="47">
        <v>2</v>
      </c>
      <c r="F170" s="47">
        <v>0</v>
      </c>
      <c r="G170" s="47">
        <v>1</v>
      </c>
      <c r="H170" s="47">
        <v>0</v>
      </c>
      <c r="I170" s="47">
        <v>0</v>
      </c>
      <c r="J170" s="47">
        <v>1</v>
      </c>
      <c r="K170" s="47">
        <v>3</v>
      </c>
      <c r="L170" s="47">
        <v>0</v>
      </c>
      <c r="M170" s="47">
        <v>1</v>
      </c>
      <c r="N170" s="47">
        <v>1</v>
      </c>
      <c r="O170" s="47">
        <v>1</v>
      </c>
      <c r="P170" s="47">
        <v>2</v>
      </c>
      <c r="Q170" s="47">
        <v>2</v>
      </c>
      <c r="R170" s="47">
        <v>1</v>
      </c>
      <c r="S170" s="47">
        <v>0</v>
      </c>
      <c r="T170" s="47">
        <v>0</v>
      </c>
      <c r="U170" s="47">
        <v>1</v>
      </c>
      <c r="V170" s="47">
        <v>2</v>
      </c>
      <c r="W170" s="47">
        <v>0</v>
      </c>
      <c r="X170" s="47">
        <v>1</v>
      </c>
      <c r="Y170" s="47">
        <v>1</v>
      </c>
      <c r="Z170" s="47">
        <v>1</v>
      </c>
      <c r="AA170" s="47">
        <v>2</v>
      </c>
    </row>
    <row r="171" spans="1:27">
      <c r="A171" s="23">
        <v>2</v>
      </c>
      <c r="B171" s="47">
        <v>0</v>
      </c>
      <c r="C171" s="47">
        <v>1</v>
      </c>
      <c r="D171" s="47">
        <v>0</v>
      </c>
      <c r="E171" s="47">
        <v>1</v>
      </c>
      <c r="F171" s="47">
        <v>0</v>
      </c>
      <c r="G171" s="47">
        <v>1</v>
      </c>
      <c r="H171" s="47">
        <v>0</v>
      </c>
      <c r="I171" s="47">
        <v>2</v>
      </c>
      <c r="J171" s="47">
        <v>1</v>
      </c>
      <c r="K171" s="47">
        <v>1</v>
      </c>
      <c r="L171" s="47">
        <v>0</v>
      </c>
      <c r="M171" s="47">
        <v>0</v>
      </c>
      <c r="N171" s="47">
        <v>0</v>
      </c>
      <c r="O171" s="47">
        <v>2</v>
      </c>
      <c r="P171" s="47">
        <v>0</v>
      </c>
      <c r="Q171" s="47">
        <v>1</v>
      </c>
      <c r="R171" s="47">
        <v>1</v>
      </c>
      <c r="S171" s="47">
        <v>0</v>
      </c>
      <c r="T171" s="47">
        <v>0</v>
      </c>
      <c r="U171" s="47">
        <v>0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0</v>
      </c>
    </row>
    <row r="172" spans="1:27">
      <c r="A172" s="23">
        <v>3</v>
      </c>
      <c r="B172" s="47">
        <v>1</v>
      </c>
      <c r="C172" s="47">
        <v>0</v>
      </c>
      <c r="D172" s="47">
        <v>1</v>
      </c>
      <c r="E172" s="47">
        <v>1</v>
      </c>
      <c r="F172" s="47">
        <v>2</v>
      </c>
      <c r="G172" s="47">
        <v>1</v>
      </c>
      <c r="H172" s="47">
        <v>0</v>
      </c>
      <c r="I172" s="47">
        <v>1</v>
      </c>
      <c r="J172" s="47">
        <v>1</v>
      </c>
      <c r="K172" s="47">
        <v>1</v>
      </c>
      <c r="L172" s="47">
        <v>1</v>
      </c>
      <c r="M172" s="47">
        <v>1</v>
      </c>
      <c r="N172" s="47">
        <v>1</v>
      </c>
      <c r="O172" s="47">
        <v>1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0</v>
      </c>
      <c r="V172" s="47">
        <v>0</v>
      </c>
      <c r="W172" s="47">
        <v>1</v>
      </c>
      <c r="X172" s="47">
        <v>0</v>
      </c>
      <c r="Y172" s="47">
        <v>0</v>
      </c>
      <c r="Z172" s="47">
        <v>0</v>
      </c>
      <c r="AA172" s="47">
        <v>0</v>
      </c>
    </row>
    <row r="173" spans="1:27">
      <c r="A173" s="23">
        <v>4</v>
      </c>
      <c r="B173" s="183">
        <v>1</v>
      </c>
      <c r="C173" s="183">
        <v>1</v>
      </c>
      <c r="D173" s="183">
        <v>1</v>
      </c>
      <c r="E173" s="183">
        <v>2</v>
      </c>
      <c r="F173" s="183">
        <v>1</v>
      </c>
      <c r="G173" s="183">
        <v>1</v>
      </c>
      <c r="H173" s="183">
        <v>2</v>
      </c>
      <c r="I173" s="183">
        <v>3</v>
      </c>
      <c r="J173" s="183">
        <v>0</v>
      </c>
      <c r="K173" s="183">
        <v>0</v>
      </c>
      <c r="L173" s="183">
        <v>1</v>
      </c>
      <c r="M173" s="183">
        <v>0</v>
      </c>
      <c r="N173" s="183">
        <v>1</v>
      </c>
      <c r="O173" s="183">
        <v>0</v>
      </c>
      <c r="P173" s="183">
        <v>0</v>
      </c>
      <c r="Q173" s="183">
        <v>0</v>
      </c>
      <c r="R173" s="183">
        <v>1</v>
      </c>
      <c r="S173" s="183">
        <v>0</v>
      </c>
      <c r="T173" s="183">
        <v>0</v>
      </c>
      <c r="U173" s="183">
        <v>0</v>
      </c>
      <c r="V173" s="183">
        <v>1</v>
      </c>
      <c r="W173" s="183">
        <v>0</v>
      </c>
      <c r="X173" s="183">
        <v>1</v>
      </c>
      <c r="Y173" s="183">
        <v>1</v>
      </c>
      <c r="Z173" s="183">
        <v>0</v>
      </c>
      <c r="AA173" s="183">
        <v>0</v>
      </c>
    </row>
    <row r="174" spans="1:27">
      <c r="A174" s="23">
        <v>5</v>
      </c>
      <c r="B174" s="183">
        <v>0</v>
      </c>
      <c r="C174" s="183">
        <v>3</v>
      </c>
      <c r="D174" s="183">
        <v>1</v>
      </c>
      <c r="E174" s="183">
        <v>3</v>
      </c>
      <c r="F174" s="183">
        <v>1</v>
      </c>
      <c r="G174" s="183">
        <v>1</v>
      </c>
      <c r="H174" s="183">
        <v>3</v>
      </c>
      <c r="I174" s="183">
        <v>1</v>
      </c>
      <c r="J174" s="183">
        <v>0</v>
      </c>
      <c r="K174" s="183">
        <v>0</v>
      </c>
      <c r="L174" s="183">
        <v>3</v>
      </c>
      <c r="M174" s="183">
        <v>3</v>
      </c>
      <c r="N174" s="183">
        <v>0</v>
      </c>
      <c r="O174" s="183">
        <v>0</v>
      </c>
      <c r="P174" s="183">
        <v>0</v>
      </c>
      <c r="Q174" s="183">
        <v>0</v>
      </c>
      <c r="R174" s="183">
        <v>0</v>
      </c>
      <c r="S174" s="183">
        <v>4</v>
      </c>
      <c r="T174" s="183">
        <v>4</v>
      </c>
      <c r="U174" s="183">
        <v>0</v>
      </c>
      <c r="V174" s="183">
        <v>0</v>
      </c>
      <c r="W174" s="183">
        <v>3</v>
      </c>
      <c r="X174" s="183">
        <v>0</v>
      </c>
      <c r="Y174" s="183">
        <v>0</v>
      </c>
      <c r="Z174" s="183">
        <v>0</v>
      </c>
      <c r="AA174" s="183">
        <v>0</v>
      </c>
    </row>
    <row r="175" spans="1:27">
      <c r="A175" s="23">
        <v>6</v>
      </c>
      <c r="B175" s="183">
        <v>2</v>
      </c>
      <c r="C175" s="183">
        <v>0</v>
      </c>
      <c r="D175" s="183">
        <v>2</v>
      </c>
      <c r="E175" s="183">
        <v>2</v>
      </c>
      <c r="F175" s="183">
        <v>1</v>
      </c>
      <c r="G175" s="183">
        <v>1</v>
      </c>
      <c r="H175" s="183">
        <v>1</v>
      </c>
      <c r="I175" s="183">
        <v>3</v>
      </c>
      <c r="J175" s="183">
        <v>0</v>
      </c>
      <c r="K175" s="183">
        <v>0</v>
      </c>
      <c r="L175" s="183">
        <v>1</v>
      </c>
      <c r="M175" s="183">
        <v>0</v>
      </c>
      <c r="N175" s="183">
        <v>0</v>
      </c>
      <c r="O175" s="183">
        <v>0</v>
      </c>
      <c r="P175" s="183">
        <v>1</v>
      </c>
      <c r="Q175" s="183">
        <v>0</v>
      </c>
      <c r="R175" s="183">
        <v>1</v>
      </c>
      <c r="S175" s="183">
        <v>3</v>
      </c>
      <c r="T175" s="183">
        <v>3</v>
      </c>
      <c r="U175" s="183">
        <v>1</v>
      </c>
      <c r="V175" s="183">
        <v>1</v>
      </c>
      <c r="W175" s="183">
        <v>0</v>
      </c>
      <c r="X175" s="183">
        <v>1</v>
      </c>
      <c r="Y175" s="183">
        <v>1</v>
      </c>
      <c r="Z175" s="183">
        <v>0</v>
      </c>
      <c r="AA175" s="183">
        <v>0</v>
      </c>
    </row>
    <row r="176" spans="1:27">
      <c r="A176" s="23">
        <v>7</v>
      </c>
      <c r="B176" s="183">
        <v>2</v>
      </c>
      <c r="C176" s="183">
        <v>0</v>
      </c>
      <c r="D176" s="183">
        <v>3</v>
      </c>
      <c r="E176" s="183">
        <v>0</v>
      </c>
      <c r="F176" s="183">
        <v>1</v>
      </c>
      <c r="G176" s="183">
        <v>0</v>
      </c>
      <c r="H176" s="183">
        <v>4</v>
      </c>
      <c r="I176" s="183">
        <v>0</v>
      </c>
      <c r="J176" s="183">
        <v>1</v>
      </c>
      <c r="K176" s="183">
        <v>0</v>
      </c>
      <c r="L176" s="183">
        <v>0</v>
      </c>
      <c r="M176" s="183">
        <v>0</v>
      </c>
      <c r="N176" s="183">
        <v>1</v>
      </c>
      <c r="O176" s="183">
        <v>0</v>
      </c>
      <c r="P176" s="183">
        <v>1</v>
      </c>
      <c r="Q176" s="183">
        <v>0</v>
      </c>
      <c r="R176" s="183">
        <v>2</v>
      </c>
      <c r="S176" s="183">
        <v>1</v>
      </c>
      <c r="T176" s="183">
        <v>1</v>
      </c>
      <c r="U176" s="183">
        <v>2</v>
      </c>
      <c r="V176" s="183">
        <v>0</v>
      </c>
      <c r="W176" s="183">
        <v>0</v>
      </c>
      <c r="X176" s="183">
        <v>1</v>
      </c>
      <c r="Y176" s="183">
        <v>1</v>
      </c>
      <c r="Z176" s="183">
        <v>1</v>
      </c>
      <c r="AA176" s="183">
        <v>0</v>
      </c>
    </row>
    <row r="177" spans="1:27">
      <c r="A177" s="23">
        <v>8</v>
      </c>
      <c r="B177" s="183">
        <v>2</v>
      </c>
      <c r="C177" s="183">
        <v>1</v>
      </c>
      <c r="D177" s="183">
        <v>4</v>
      </c>
      <c r="E177" s="183">
        <v>0</v>
      </c>
      <c r="F177" s="183">
        <v>4</v>
      </c>
      <c r="G177" s="183">
        <v>1</v>
      </c>
      <c r="H177" s="183">
        <v>1</v>
      </c>
      <c r="I177" s="183">
        <v>0</v>
      </c>
      <c r="J177" s="183">
        <v>1</v>
      </c>
      <c r="K177" s="183">
        <v>0</v>
      </c>
      <c r="L177" s="183">
        <v>0</v>
      </c>
      <c r="M177" s="183">
        <v>0</v>
      </c>
      <c r="N177" s="183">
        <v>1</v>
      </c>
      <c r="O177" s="183">
        <v>0</v>
      </c>
      <c r="P177" s="183">
        <v>0</v>
      </c>
      <c r="Q177" s="183">
        <v>0</v>
      </c>
      <c r="R177" s="183">
        <v>2</v>
      </c>
      <c r="S177" s="183">
        <v>2</v>
      </c>
      <c r="T177" s="183">
        <v>2</v>
      </c>
      <c r="U177" s="183">
        <v>0</v>
      </c>
      <c r="V177" s="183">
        <v>0</v>
      </c>
      <c r="W177" s="183">
        <v>1</v>
      </c>
      <c r="X177" s="183">
        <v>0</v>
      </c>
      <c r="Y177" s="183">
        <v>0</v>
      </c>
      <c r="Z177" s="183">
        <v>0</v>
      </c>
      <c r="AA177" s="183">
        <v>0</v>
      </c>
    </row>
    <row r="178" spans="1:27">
      <c r="A178" s="23">
        <v>9</v>
      </c>
      <c r="B178" s="183">
        <v>1</v>
      </c>
      <c r="C178" s="183">
        <v>1</v>
      </c>
      <c r="D178" s="183">
        <v>0</v>
      </c>
      <c r="E178" s="183">
        <v>1</v>
      </c>
      <c r="F178" s="183">
        <v>0</v>
      </c>
      <c r="G178" s="183">
        <v>0</v>
      </c>
      <c r="H178" s="183">
        <v>4</v>
      </c>
      <c r="I178" s="183">
        <v>2</v>
      </c>
      <c r="J178" s="183">
        <v>0</v>
      </c>
      <c r="K178" s="183">
        <v>0</v>
      </c>
      <c r="L178" s="183">
        <v>0</v>
      </c>
      <c r="M178" s="183">
        <v>1</v>
      </c>
      <c r="N178" s="183">
        <v>0</v>
      </c>
      <c r="O178" s="183">
        <v>0</v>
      </c>
      <c r="P178" s="183">
        <v>0</v>
      </c>
      <c r="Q178" s="183">
        <v>0</v>
      </c>
      <c r="R178" s="183">
        <v>2</v>
      </c>
      <c r="S178" s="183">
        <v>1</v>
      </c>
      <c r="T178" s="183">
        <v>1</v>
      </c>
      <c r="U178" s="183">
        <v>1</v>
      </c>
      <c r="V178" s="183">
        <v>0</v>
      </c>
      <c r="W178" s="183">
        <v>1</v>
      </c>
      <c r="X178" s="183">
        <v>0</v>
      </c>
      <c r="Y178" s="183">
        <v>0</v>
      </c>
      <c r="Z178" s="183">
        <v>1</v>
      </c>
      <c r="AA178" s="183">
        <v>0</v>
      </c>
    </row>
    <row r="179" spans="1:27">
      <c r="A179" s="23">
        <v>10</v>
      </c>
      <c r="B179" s="183">
        <v>1</v>
      </c>
      <c r="C179" s="183">
        <v>1</v>
      </c>
      <c r="D179" s="183">
        <v>0</v>
      </c>
      <c r="E179" s="183">
        <v>0</v>
      </c>
      <c r="F179" s="183">
        <v>0</v>
      </c>
      <c r="G179" s="183">
        <v>0</v>
      </c>
      <c r="H179" s="183">
        <v>0</v>
      </c>
      <c r="I179" s="183">
        <v>0</v>
      </c>
      <c r="J179" s="183">
        <v>0</v>
      </c>
      <c r="K179" s="183">
        <v>0</v>
      </c>
      <c r="L179" s="183">
        <v>0</v>
      </c>
      <c r="M179" s="183">
        <v>0</v>
      </c>
      <c r="N179" s="183">
        <v>0</v>
      </c>
      <c r="O179" s="183">
        <v>1</v>
      </c>
      <c r="P179" s="183">
        <v>0</v>
      </c>
      <c r="Q179" s="183">
        <v>0</v>
      </c>
      <c r="R179" s="183">
        <v>3</v>
      </c>
      <c r="S179" s="183">
        <v>2</v>
      </c>
      <c r="T179" s="183">
        <v>2</v>
      </c>
      <c r="U179" s="183">
        <v>0</v>
      </c>
      <c r="V179" s="183">
        <v>0</v>
      </c>
      <c r="W179" s="183">
        <v>2</v>
      </c>
      <c r="X179" s="183">
        <v>0</v>
      </c>
      <c r="Y179" s="183">
        <v>0</v>
      </c>
      <c r="Z179" s="183">
        <v>0</v>
      </c>
      <c r="AA179" s="183">
        <v>0</v>
      </c>
    </row>
    <row r="180" spans="1:27" ht="30">
      <c r="A180" s="31" t="s">
        <v>110</v>
      </c>
      <c r="B180" s="32">
        <f>SUM(B170:B179)</f>
        <v>12</v>
      </c>
      <c r="C180" s="33">
        <f t="shared" ref="C180:K180" si="0">SUM(C170:C179)</f>
        <v>10</v>
      </c>
      <c r="D180" s="33">
        <f t="shared" si="0"/>
        <v>13</v>
      </c>
      <c r="E180" s="33">
        <f t="shared" si="0"/>
        <v>12</v>
      </c>
      <c r="F180" s="32">
        <f t="shared" si="0"/>
        <v>10</v>
      </c>
      <c r="G180" s="33">
        <f t="shared" si="0"/>
        <v>7</v>
      </c>
      <c r="H180" s="34">
        <f t="shared" si="0"/>
        <v>15</v>
      </c>
      <c r="I180" s="32">
        <f t="shared" si="0"/>
        <v>12</v>
      </c>
      <c r="J180" s="33">
        <f t="shared" si="0"/>
        <v>5</v>
      </c>
      <c r="K180" s="33">
        <f t="shared" si="0"/>
        <v>5</v>
      </c>
      <c r="L180" s="32">
        <f t="shared" ref="L180:AA180" si="1">SUM(L170:L179)</f>
        <v>6</v>
      </c>
      <c r="M180" s="32">
        <f t="shared" si="1"/>
        <v>6</v>
      </c>
      <c r="N180" s="33">
        <f t="shared" si="1"/>
        <v>5</v>
      </c>
      <c r="O180" s="33">
        <f t="shared" si="1"/>
        <v>5</v>
      </c>
      <c r="P180" s="33">
        <f t="shared" si="1"/>
        <v>4</v>
      </c>
      <c r="Q180" s="33">
        <f t="shared" si="1"/>
        <v>3</v>
      </c>
      <c r="R180" s="34">
        <f t="shared" si="1"/>
        <v>13</v>
      </c>
      <c r="S180" s="34">
        <f t="shared" si="1"/>
        <v>13</v>
      </c>
      <c r="T180" s="34">
        <f t="shared" si="1"/>
        <v>13</v>
      </c>
      <c r="U180" s="33">
        <f t="shared" si="1"/>
        <v>5</v>
      </c>
      <c r="V180" s="33">
        <f t="shared" si="1"/>
        <v>4</v>
      </c>
      <c r="W180" s="34">
        <f t="shared" si="1"/>
        <v>8</v>
      </c>
      <c r="X180" s="33">
        <f t="shared" si="1"/>
        <v>4</v>
      </c>
      <c r="Y180" s="33">
        <f t="shared" si="1"/>
        <v>4</v>
      </c>
      <c r="Z180" s="33">
        <f t="shared" si="1"/>
        <v>3</v>
      </c>
      <c r="AA180" s="33">
        <f t="shared" si="1"/>
        <v>2</v>
      </c>
    </row>
    <row r="183" spans="1:27">
      <c r="A183" s="255" t="s">
        <v>111</v>
      </c>
      <c r="B183" s="256"/>
      <c r="C183" s="256"/>
      <c r="D183" s="256"/>
      <c r="E183" s="256"/>
      <c r="F183" s="257"/>
    </row>
    <row r="184" spans="1:27">
      <c r="A184" s="274" t="s">
        <v>441</v>
      </c>
      <c r="B184" s="279" t="s">
        <v>68</v>
      </c>
      <c r="C184" s="274" t="s">
        <v>214</v>
      </c>
      <c r="D184" s="274" t="s">
        <v>215</v>
      </c>
      <c r="E184" s="274" t="s">
        <v>194</v>
      </c>
      <c r="F184" s="274" t="s">
        <v>216</v>
      </c>
    </row>
    <row r="185" spans="1:27" ht="33.75" customHeight="1">
      <c r="A185" s="274"/>
      <c r="B185" s="280"/>
      <c r="C185" s="274"/>
      <c r="D185" s="274"/>
      <c r="E185" s="274"/>
      <c r="F185" s="274"/>
    </row>
    <row r="186" spans="1:27" ht="48" customHeight="1">
      <c r="A186" s="23" t="s">
        <v>112</v>
      </c>
      <c r="B186" s="23">
        <v>9</v>
      </c>
      <c r="C186" s="23">
        <v>8</v>
      </c>
      <c r="D186" s="23">
        <v>9</v>
      </c>
      <c r="E186" s="23">
        <v>9</v>
      </c>
      <c r="F186" s="31">
        <v>2</v>
      </c>
    </row>
    <row r="187" spans="1:27">
      <c r="B187" s="41"/>
      <c r="C187" s="41"/>
      <c r="D187" s="41"/>
      <c r="E187" s="41"/>
      <c r="F187" s="41"/>
    </row>
    <row r="188" spans="1:27">
      <c r="B188" s="40"/>
      <c r="C188" s="40"/>
      <c r="D188" s="40"/>
      <c r="E188" s="40"/>
      <c r="F188" s="40"/>
    </row>
    <row r="189" spans="1:27">
      <c r="A189" s="255" t="s">
        <v>130</v>
      </c>
      <c r="B189" s="257"/>
      <c r="C189" s="40"/>
      <c r="D189" s="40"/>
      <c r="E189" s="40"/>
      <c r="F189" s="40"/>
    </row>
    <row r="190" spans="1:27">
      <c r="A190" s="22" t="s">
        <v>131</v>
      </c>
      <c r="B190" s="22">
        <v>10</v>
      </c>
    </row>
    <row r="191" spans="1:27">
      <c r="A191" s="22" t="s">
        <v>132</v>
      </c>
      <c r="B191" s="22">
        <v>5</v>
      </c>
    </row>
    <row r="192" spans="1:27">
      <c r="A192" s="22" t="s">
        <v>133</v>
      </c>
      <c r="B192" s="22">
        <v>1</v>
      </c>
    </row>
    <row r="193" spans="1:3">
      <c r="A193" s="22" t="s">
        <v>134</v>
      </c>
      <c r="B193" s="22">
        <v>4</v>
      </c>
    </row>
    <row r="194" spans="1:3">
      <c r="A194" s="22" t="s">
        <v>135</v>
      </c>
      <c r="B194" s="22">
        <v>0</v>
      </c>
    </row>
    <row r="195" spans="1:3">
      <c r="A195" s="22" t="s">
        <v>136</v>
      </c>
      <c r="B195" s="22">
        <v>2</v>
      </c>
    </row>
    <row r="198" spans="1:3" ht="24" customHeight="1">
      <c r="A198" s="273" t="s">
        <v>137</v>
      </c>
      <c r="B198" s="273"/>
      <c r="C198" s="273"/>
    </row>
    <row r="199" spans="1:3">
      <c r="A199" s="261" t="s">
        <v>138</v>
      </c>
      <c r="B199" s="263"/>
      <c r="C199" s="22">
        <v>0</v>
      </c>
    </row>
    <row r="200" spans="1:3">
      <c r="A200" s="261" t="s">
        <v>139</v>
      </c>
      <c r="B200" s="263"/>
      <c r="C200" s="22">
        <v>9</v>
      </c>
    </row>
    <row r="201" spans="1:3">
      <c r="A201" s="261" t="s">
        <v>140</v>
      </c>
      <c r="B201" s="263"/>
      <c r="C201" s="22">
        <v>0</v>
      </c>
    </row>
    <row r="202" spans="1:3">
      <c r="A202" s="261" t="s">
        <v>141</v>
      </c>
      <c r="B202" s="263"/>
      <c r="C202" s="22">
        <v>9</v>
      </c>
    </row>
    <row r="203" spans="1:3">
      <c r="A203" s="261" t="s">
        <v>142</v>
      </c>
      <c r="B203" s="263"/>
      <c r="C203" s="22">
        <v>7</v>
      </c>
    </row>
    <row r="204" spans="1:3">
      <c r="A204" s="261" t="s">
        <v>143</v>
      </c>
      <c r="B204" s="263"/>
      <c r="C204" s="22">
        <v>8</v>
      </c>
    </row>
    <row r="205" spans="1:3">
      <c r="A205" s="261" t="s">
        <v>144</v>
      </c>
      <c r="B205" s="263"/>
      <c r="C205" s="22">
        <v>0</v>
      </c>
    </row>
    <row r="208" spans="1:3">
      <c r="A208" s="255" t="s">
        <v>145</v>
      </c>
      <c r="B208" s="257"/>
    </row>
    <row r="209" spans="1:2">
      <c r="A209" s="22" t="s">
        <v>146</v>
      </c>
      <c r="B209" s="184">
        <v>8</v>
      </c>
    </row>
    <row r="210" spans="1:2">
      <c r="A210" s="22" t="s">
        <v>147</v>
      </c>
      <c r="B210" s="22">
        <v>14</v>
      </c>
    </row>
    <row r="213" spans="1:2">
      <c r="A213" s="255" t="s">
        <v>148</v>
      </c>
      <c r="B213" s="257"/>
    </row>
    <row r="214" spans="1:2">
      <c r="A214" s="22" t="s">
        <v>149</v>
      </c>
      <c r="B214" s="22">
        <v>6</v>
      </c>
    </row>
    <row r="215" spans="1:2">
      <c r="A215" s="22" t="s">
        <v>150</v>
      </c>
      <c r="B215" s="22">
        <v>5</v>
      </c>
    </row>
    <row r="216" spans="1:2">
      <c r="A216" s="22" t="s">
        <v>151</v>
      </c>
      <c r="B216" s="22">
        <v>2</v>
      </c>
    </row>
    <row r="218" spans="1:2" ht="24" customHeight="1"/>
    <row r="219" spans="1:2" ht="32.25" customHeight="1">
      <c r="A219" s="267" t="s">
        <v>152</v>
      </c>
      <c r="B219" s="268"/>
    </row>
    <row r="220" spans="1:2">
      <c r="A220" s="22" t="s">
        <v>146</v>
      </c>
      <c r="B220" s="22">
        <v>7</v>
      </c>
    </row>
    <row r="221" spans="1:2">
      <c r="A221" s="22" t="s">
        <v>147</v>
      </c>
      <c r="B221" s="22">
        <v>15</v>
      </c>
    </row>
    <row r="224" spans="1:2">
      <c r="A224" s="255" t="s">
        <v>153</v>
      </c>
      <c r="B224" s="257"/>
    </row>
    <row r="225" spans="1:2">
      <c r="A225" s="22" t="s">
        <v>154</v>
      </c>
      <c r="B225" s="22">
        <v>6</v>
      </c>
    </row>
    <row r="226" spans="1:2">
      <c r="A226" s="22" t="s">
        <v>155</v>
      </c>
      <c r="B226" s="22">
        <v>0</v>
      </c>
    </row>
    <row r="227" spans="1:2">
      <c r="A227" s="22" t="s">
        <v>156</v>
      </c>
      <c r="B227" s="22">
        <v>1</v>
      </c>
    </row>
    <row r="228" spans="1:2">
      <c r="A228" s="22" t="s">
        <v>157</v>
      </c>
      <c r="B228" s="22">
        <v>0</v>
      </c>
    </row>
    <row r="245" spans="1:1">
      <c r="A245" t="s">
        <v>440</v>
      </c>
    </row>
  </sheetData>
  <mergeCells count="47">
    <mergeCell ref="A5:B5"/>
    <mergeCell ref="A31:B31"/>
    <mergeCell ref="A166:B166"/>
    <mergeCell ref="A140:B140"/>
    <mergeCell ref="A83:B83"/>
    <mergeCell ref="A43:B43"/>
    <mergeCell ref="A72:B72"/>
    <mergeCell ref="B167:AA167"/>
    <mergeCell ref="B168:C168"/>
    <mergeCell ref="D168:E168"/>
    <mergeCell ref="F168:G168"/>
    <mergeCell ref="H168:I168"/>
    <mergeCell ref="J168:K168"/>
    <mergeCell ref="R168:R169"/>
    <mergeCell ref="S168:S169"/>
    <mergeCell ref="L168:M168"/>
    <mergeCell ref="N168:O168"/>
    <mergeCell ref="P168:Q168"/>
    <mergeCell ref="T168:T169"/>
    <mergeCell ref="X168:Y168"/>
    <mergeCell ref="Z168:AA168"/>
    <mergeCell ref="A201:B201"/>
    <mergeCell ref="F184:F185"/>
    <mergeCell ref="A183:F183"/>
    <mergeCell ref="U168:V168"/>
    <mergeCell ref="W168:W169"/>
    <mergeCell ref="A184:A185"/>
    <mergeCell ref="B184:B185"/>
    <mergeCell ref="C184:C185"/>
    <mergeCell ref="D184:D185"/>
    <mergeCell ref="E184:E185"/>
    <mergeCell ref="A213:B213"/>
    <mergeCell ref="A219:B219"/>
    <mergeCell ref="A224:B224"/>
    <mergeCell ref="A57:B57"/>
    <mergeCell ref="A123:B123"/>
    <mergeCell ref="A202:B202"/>
    <mergeCell ref="A203:B203"/>
    <mergeCell ref="A204:B204"/>
    <mergeCell ref="A205:B205"/>
    <mergeCell ref="A198:C198"/>
    <mergeCell ref="A208:B208"/>
    <mergeCell ref="A97:B97"/>
    <mergeCell ref="A114:B114"/>
    <mergeCell ref="A189:B189"/>
    <mergeCell ref="A199:B199"/>
    <mergeCell ref="A200:B20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INDICADORES EPIDEMIOLÓGICOS</vt:lpstr>
      <vt:lpstr>MATRIZ</vt:lpstr>
      <vt:lpstr>ANALISIS DE ENCUESTA</vt:lpstr>
      <vt:lpstr>ENCUESTA</vt:lpstr>
    </vt:vector>
  </TitlesOfParts>
  <Company>Consejo Colombiano de Seguridad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dlherreras</dc:creator>
  <cp:lastModifiedBy>Mauricio Benavides Correa</cp:lastModifiedBy>
  <dcterms:created xsi:type="dcterms:W3CDTF">2014-06-24T23:46:31Z</dcterms:created>
  <dcterms:modified xsi:type="dcterms:W3CDTF">2019-07-12T16:16:50Z</dcterms:modified>
</cp:coreProperties>
</file>