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20490" windowHeight="6750" activeTab="2"/>
  </bookViews>
  <sheets>
    <sheet name=" ENCUESTAS " sheetId="6" r:id="rId1"/>
    <sheet name="TABULACION DATOS" sheetId="7" r:id="rId2"/>
    <sheet name="GRAFICAS" sheetId="8" r:id="rId3"/>
    <sheet name="TABULACION 1" sheetId="3" r:id="rId4"/>
    <sheet name="TABULACION 2 " sheetId="4" r:id="rId5"/>
    <sheet name="TABULACION 3" sheetId="5" r:id="rId6"/>
  </sheets>
  <definedNames>
    <definedName name="_xlnm._FilterDatabase" localSheetId="0" hidden="1">' ENCUESTAS '!$A$1:$J$16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7" l="1"/>
  <c r="K3" i="7"/>
  <c r="G23" i="7"/>
  <c r="G22" i="7"/>
  <c r="G21" i="7"/>
  <c r="G20" i="7"/>
  <c r="G16" i="7"/>
  <c r="F17" i="7"/>
  <c r="G15" i="7" s="1"/>
  <c r="G17" i="7" s="1"/>
  <c r="F5" i="7" l="1"/>
  <c r="G4" i="7" s="1"/>
  <c r="B22" i="7"/>
  <c r="C18" i="7" s="1"/>
  <c r="C12" i="7"/>
  <c r="B14" i="7"/>
  <c r="C13" i="7" s="1"/>
  <c r="C9" i="7"/>
  <c r="C8" i="7"/>
  <c r="B5" i="7"/>
  <c r="C3" i="7" s="1"/>
  <c r="C4" i="7" l="1"/>
  <c r="C5" i="7" s="1"/>
  <c r="C19" i="7"/>
  <c r="C14" i="7"/>
  <c r="C20" i="7"/>
  <c r="G3" i="7"/>
  <c r="G5" i="7" s="1"/>
  <c r="C17" i="7"/>
  <c r="C21" i="7"/>
  <c r="C22" i="7" l="1"/>
</calcChain>
</file>

<file path=xl/sharedStrings.xml><?xml version="1.0" encoding="utf-8"?>
<sst xmlns="http://schemas.openxmlformats.org/spreadsheetml/2006/main" count="281" uniqueCount="78">
  <si>
    <r>
      <t>1.1 Conoc</t>
    </r>
    <r>
      <rPr>
        <sz val="11"/>
        <color theme="1"/>
        <rFont val="Calibri"/>
        <family val="2"/>
        <scheme val="minor"/>
      </rPr>
      <t>í</t>
    </r>
    <r>
      <rPr>
        <sz val="11"/>
        <color rgb="FF000000"/>
        <rFont val="Calibri"/>
        <family val="2"/>
        <scheme val="minor"/>
      </rPr>
      <t>a la definición de riesgo mecánico?</t>
    </r>
  </si>
  <si>
    <t xml:space="preserve">1.4 ¿Por qué? </t>
  </si>
  <si>
    <t>3.2 ¿En su área de trabajo hay señalización de cómo utilizar correctamente las herramientas mecánicas y el área de trabajo?</t>
  </si>
  <si>
    <t>NO</t>
  </si>
  <si>
    <t>SI</t>
  </si>
  <si>
    <t>1.3 ¿Aplica lo aprendido?</t>
  </si>
  <si>
    <t>Autocuidado</t>
  </si>
  <si>
    <t>Olvido</t>
  </si>
  <si>
    <t>No entiende</t>
  </si>
  <si>
    <t>No asiste</t>
  </si>
  <si>
    <t>Prevención</t>
  </si>
  <si>
    <r>
      <t>2.1 ¿Se</t>
    </r>
    <r>
      <rPr>
        <sz val="11"/>
        <color rgb="FF000000"/>
        <rFont val="Calibri"/>
        <family val="2"/>
        <scheme val="minor"/>
      </rPr>
      <t xml:space="preserve"> ha lesionado en el cumplimiento de su trabajo?</t>
    </r>
  </si>
  <si>
    <t>Cortando</t>
  </si>
  <si>
    <t>Descargue</t>
  </si>
  <si>
    <t>Martillo</t>
  </si>
  <si>
    <t>Taladro</t>
  </si>
  <si>
    <t>Lo olvido</t>
  </si>
  <si>
    <t>Usando el Taladro</t>
  </si>
  <si>
    <t xml:space="preserve">2.2 ¿Haciendo qué? ¿Con cual herramienta / Maquina? </t>
  </si>
  <si>
    <r>
      <t>2.3 ¿</t>
    </r>
    <r>
      <rPr>
        <sz val="11"/>
        <color theme="1"/>
        <rFont val="Calibri"/>
        <family val="2"/>
        <scheme val="minor"/>
      </rPr>
      <t>Requirió de atención médica?</t>
    </r>
  </si>
  <si>
    <t>Pregunta</t>
  </si>
  <si>
    <t>2.1 ¿Se ha lesionado en el cumplimiento de su trabajo?</t>
  </si>
  <si>
    <t xml:space="preserve">2.3 ¿Está involucrado el riesgo mecánico? </t>
  </si>
  <si>
    <r>
      <t>2.4 ¿</t>
    </r>
    <r>
      <rPr>
        <sz val="11"/>
        <color theme="1"/>
        <rFont val="Calibri"/>
        <family val="2"/>
        <scheme val="minor"/>
      </rPr>
      <t>Requirió de atención médica?</t>
    </r>
  </si>
  <si>
    <t>No le Importa</t>
  </si>
  <si>
    <t>Usando el Martillo</t>
  </si>
  <si>
    <t>Media</t>
  </si>
  <si>
    <t>Varianza</t>
  </si>
  <si>
    <t>Curtosis</t>
  </si>
  <si>
    <t>1.1</t>
  </si>
  <si>
    <t>1.3</t>
  </si>
  <si>
    <t>1.41</t>
  </si>
  <si>
    <t>1.42</t>
  </si>
  <si>
    <t>1.43</t>
  </si>
  <si>
    <t>1.44</t>
  </si>
  <si>
    <t>1.45</t>
  </si>
  <si>
    <t>1.46</t>
  </si>
  <si>
    <t>2.1</t>
  </si>
  <si>
    <t>2.21</t>
  </si>
  <si>
    <t>2.22</t>
  </si>
  <si>
    <t>2.23</t>
  </si>
  <si>
    <t>2.24</t>
  </si>
  <si>
    <t>2.4</t>
  </si>
  <si>
    <t>no</t>
  </si>
  <si>
    <t>si</t>
  </si>
  <si>
    <t>Error estándar</t>
  </si>
  <si>
    <t>Desviación estándar</t>
  </si>
  <si>
    <t>Asimetría</t>
  </si>
  <si>
    <t>No</t>
  </si>
  <si>
    <t xml:space="preserve">1.1 ¿Conocia la definicion de riesgo mecanico? </t>
  </si>
  <si>
    <t>1.2 ¿Qué capacitaciones ha recibido en la empresa?</t>
  </si>
  <si>
    <t>1.4 ¿Por qué?</t>
  </si>
  <si>
    <t>2.2 ¿Haciendo que?¿con cual herramienta/maquina?</t>
  </si>
  <si>
    <t xml:space="preserve">2.3 ¿Requirio de atencion medica? </t>
  </si>
  <si>
    <t>3.1 ¿Qué elementos de proteccion personal utiliza en el desarrollo de su trabajo?</t>
  </si>
  <si>
    <t xml:space="preserve">Riesgo vial y fisico </t>
  </si>
  <si>
    <t xml:space="preserve">Autocuidado y prevencion </t>
  </si>
  <si>
    <t>No aplica</t>
  </si>
  <si>
    <t>Tapabocas, gafas, botas, guantes y protector</t>
  </si>
  <si>
    <t>No importa</t>
  </si>
  <si>
    <t>Autocuidado y prevencion</t>
  </si>
  <si>
    <t>1.1¿Conocia la definicion de riesgo meanico?</t>
  </si>
  <si>
    <t>fi</t>
  </si>
  <si>
    <t>FR</t>
  </si>
  <si>
    <t>TOTAL</t>
  </si>
  <si>
    <t>1.2¿Qué capacitaciones ha recibido en la empresa?</t>
  </si>
  <si>
    <t>Riesgo vial</t>
  </si>
  <si>
    <t>Riesgo fisico</t>
  </si>
  <si>
    <t>1.4¿Porque?</t>
  </si>
  <si>
    <t>2.1¿Se ha lesionado en el cumplimiento de su trabajo?</t>
  </si>
  <si>
    <t xml:space="preserve">fi </t>
  </si>
  <si>
    <t>2.2¿Haciendo que?¿con cual herramienta/maquina?</t>
  </si>
  <si>
    <t>2.3 ¿Requirio de atencion medica?</t>
  </si>
  <si>
    <t>3.1 ¿Qué elementos de proteccion personal en el desarrollo de su trabajo?</t>
  </si>
  <si>
    <t>Tapabocas</t>
  </si>
  <si>
    <t>Botas</t>
  </si>
  <si>
    <t>Gafas</t>
  </si>
  <si>
    <t>Protector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</si>
</sst>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/>
    <xf numFmtId="2" fontId="0" fillId="0" borderId="1" xfId="0" applyNumberFormat="1" applyFill="1" applyBorder="1" applyAlignment="1"/>
    <xf numFmtId="0" fontId="4" fillId="2" borderId="7" xfId="0" applyFont="1" applyFill="1" applyBorder="1" applyAlignment="1">
      <alignment horizontal="center"/>
    </xf>
    <xf numFmtId="0" fontId="0" fillId="0" borderId="1" xfId="0" applyFill="1" applyBorder="1" applyAlignment="1"/>
    <xf numFmtId="0" fontId="3" fillId="4" borderId="1" xfId="0" applyFont="1" applyFill="1" applyBorder="1" applyAlignment="1"/>
    <xf numFmtId="0" fontId="0" fillId="5" borderId="1" xfId="0" applyFill="1" applyBorder="1" applyAlignment="1"/>
    <xf numFmtId="0" fontId="0" fillId="4" borderId="1" xfId="0" applyFill="1" applyBorder="1" applyAlignment="1"/>
    <xf numFmtId="0" fontId="0" fillId="0" borderId="3" xfId="0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/>
    <xf numFmtId="9" fontId="0" fillId="0" borderId="1" xfId="1" applyFont="1" applyBorder="1"/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DATOS'!$A$3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DATOS'!$C$3</c:f>
              <c:numCache>
                <c:formatCode>0%</c:formatCode>
                <c:ptCount val="1"/>
                <c:pt idx="0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3-4FEB-9AE8-89BEB06FA813}"/>
            </c:ext>
          </c:extLst>
        </c:ser>
        <c:ser>
          <c:idx val="1"/>
          <c:order val="1"/>
          <c:tx>
            <c:strRef>
              <c:f>'TABULACION DATOS'!$A$4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DATOS'!$C$4</c:f>
              <c:numCache>
                <c:formatCode>0%</c:formatCode>
                <c:ptCount val="1"/>
                <c:pt idx="0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3-4FEB-9AE8-89BEB06FA8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8333568"/>
        <c:axId val="678319424"/>
      </c:barChart>
      <c:catAx>
        <c:axId val="678333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8319424"/>
        <c:crosses val="autoZero"/>
        <c:auto val="1"/>
        <c:lblAlgn val="ctr"/>
        <c:lblOffset val="100"/>
        <c:noMultiLvlLbl val="0"/>
      </c:catAx>
      <c:valAx>
        <c:axId val="6783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83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DATOS'!$A$8</c:f>
              <c:strCache>
                <c:ptCount val="1"/>
                <c:pt idx="0">
                  <c:v>Riesgo vial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779-902E-51DAC9B89E94}"/>
            </c:ext>
          </c:extLst>
        </c:ser>
        <c:ser>
          <c:idx val="1"/>
          <c:order val="1"/>
          <c:tx>
            <c:strRef>
              <c:f>'TABULACION DATOS'!$A$9</c:f>
              <c:strCache>
                <c:ptCount val="1"/>
                <c:pt idx="0">
                  <c:v>Riesgo fisico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8-4779-902E-51DAC9B89E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903312"/>
        <c:axId val="670911216"/>
      </c:barChart>
      <c:catAx>
        <c:axId val="670903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11216"/>
        <c:crosses val="autoZero"/>
        <c:auto val="1"/>
        <c:lblAlgn val="ctr"/>
        <c:lblOffset val="100"/>
        <c:noMultiLvlLbl val="0"/>
      </c:catAx>
      <c:valAx>
        <c:axId val="67091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DATOS'!$A$12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DATOS'!$C$12</c:f>
              <c:numCache>
                <c:formatCode>0%</c:formatCode>
                <c:ptCount val="1"/>
                <c:pt idx="0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6-486C-8C45-3C1A989BD556}"/>
            </c:ext>
          </c:extLst>
        </c:ser>
        <c:ser>
          <c:idx val="1"/>
          <c:order val="1"/>
          <c:tx>
            <c:strRef>
              <c:f>'TABULACION DATOS'!$A$13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DATOS'!$C$13</c:f>
              <c:numCache>
                <c:formatCode>0%</c:formatCode>
                <c:ptCount val="1"/>
                <c:pt idx="0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6-486C-8C45-3C1A989BD5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907888"/>
        <c:axId val="670902896"/>
      </c:barChart>
      <c:catAx>
        <c:axId val="67090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2896"/>
        <c:crosses val="autoZero"/>
        <c:auto val="1"/>
        <c:lblAlgn val="ctr"/>
        <c:lblOffset val="100"/>
        <c:noMultiLvlLbl val="0"/>
      </c:catAx>
      <c:valAx>
        <c:axId val="67090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DATOS'!$A$17:$A$20</c:f>
              <c:strCache>
                <c:ptCount val="1"/>
                <c:pt idx="0">
                  <c:v>Autocuidado y prevencion No importa Olvido No entiende</c:v>
                </c:pt>
              </c:strCache>
            </c:strRef>
          </c:tx>
          <c:spPr>
            <a:solidFill>
              <a:schemeClr val="accent3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DATOS'!$C$17</c:f>
              <c:numCache>
                <c:formatCode>0%</c:formatCode>
                <c:ptCount val="1"/>
                <c:pt idx="0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6-448B-B9C7-9A4A98962269}"/>
            </c:ext>
          </c:extLst>
        </c:ser>
        <c:ser>
          <c:idx val="1"/>
          <c:order val="1"/>
          <c:tx>
            <c:strRef>
              <c:f>'TABULACION DATOS'!$A$18</c:f>
              <c:strCache>
                <c:ptCount val="1"/>
                <c:pt idx="0">
                  <c:v>No importa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DATOS'!$C$18</c:f>
              <c:numCache>
                <c:formatCode>0%</c:formatCode>
                <c:ptCount val="1"/>
                <c:pt idx="0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6-448B-B9C7-9A4A98962269}"/>
            </c:ext>
          </c:extLst>
        </c:ser>
        <c:ser>
          <c:idx val="2"/>
          <c:order val="2"/>
          <c:tx>
            <c:strRef>
              <c:f>'TABULACION DATOS'!$A$19</c:f>
              <c:strCache>
                <c:ptCount val="1"/>
                <c:pt idx="0">
                  <c:v>Olvido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DATOS'!$C$19</c:f>
              <c:numCache>
                <c:formatCode>0%</c:formatCode>
                <c:ptCount val="1"/>
                <c:pt idx="0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76-448B-B9C7-9A4A98962269}"/>
            </c:ext>
          </c:extLst>
        </c:ser>
        <c:ser>
          <c:idx val="3"/>
          <c:order val="3"/>
          <c:tx>
            <c:strRef>
              <c:f>'TABULACION DATOS'!$A$20</c:f>
              <c:strCache>
                <c:ptCount val="1"/>
                <c:pt idx="0">
                  <c:v>No entiende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DATOS'!$C$20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76-448B-B9C7-9A4A98962269}"/>
            </c:ext>
          </c:extLst>
        </c:ser>
        <c:ser>
          <c:idx val="4"/>
          <c:order val="4"/>
          <c:tx>
            <c:strRef>
              <c:f>'TABULACION DATOS'!$A$21</c:f>
              <c:strCache>
                <c:ptCount val="1"/>
                <c:pt idx="0">
                  <c:v>No asiste</c:v>
                </c:pt>
              </c:strCache>
            </c:strRef>
          </c:tx>
          <c:spPr>
            <a:solidFill>
              <a:schemeClr val="accent3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DATOS'!$C$21</c:f>
              <c:numCache>
                <c:formatCode>0%</c:formatCode>
                <c:ptCount val="1"/>
                <c:pt idx="0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76-448B-B9C7-9A4A989622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897904"/>
        <c:axId val="670904144"/>
      </c:barChart>
      <c:catAx>
        <c:axId val="670897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4144"/>
        <c:crosses val="autoZero"/>
        <c:auto val="1"/>
        <c:lblAlgn val="ctr"/>
        <c:lblOffset val="100"/>
        <c:noMultiLvlLbl val="0"/>
      </c:catAx>
      <c:valAx>
        <c:axId val="67090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8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DATOS'!$E$3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DATOS'!$G$3</c:f>
              <c:numCache>
                <c:formatCode>0%</c:formatCode>
                <c:ptCount val="1"/>
                <c:pt idx="0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3-4F2E-A197-C5D8DBF9430C}"/>
            </c:ext>
          </c:extLst>
        </c:ser>
        <c:ser>
          <c:idx val="1"/>
          <c:order val="1"/>
          <c:tx>
            <c:strRef>
              <c:f>'TABULACION DATOS'!$E$4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DATOS'!$G$4</c:f>
              <c:numCache>
                <c:formatCode>0%</c:formatCode>
                <c:ptCount val="1"/>
                <c:pt idx="0">
                  <c:v>0.73333333333333328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3-4F2E-A197-C5D8DBF943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908304"/>
        <c:axId val="670900816"/>
      </c:barChart>
      <c:catAx>
        <c:axId val="670908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0816"/>
        <c:crosses val="autoZero"/>
        <c:auto val="1"/>
        <c:lblAlgn val="ctr"/>
        <c:lblOffset val="100"/>
        <c:noMultiLvlLbl val="0"/>
      </c:catAx>
      <c:valAx>
        <c:axId val="67090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090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DATOS'!$E$8</c:f>
              <c:strCache>
                <c:ptCount val="1"/>
                <c:pt idx="0">
                  <c:v>Martillo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DATOS'!$G$8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5-4634-A40E-935AA262B15F}"/>
            </c:ext>
          </c:extLst>
        </c:ser>
        <c:ser>
          <c:idx val="1"/>
          <c:order val="1"/>
          <c:tx>
            <c:strRef>
              <c:f>'TABULACION DATOS'!$E$9</c:f>
              <c:strCache>
                <c:ptCount val="1"/>
                <c:pt idx="0">
                  <c:v>Descargue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DATOS'!$G$9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5-4634-A40E-935AA262B15F}"/>
            </c:ext>
          </c:extLst>
        </c:ser>
        <c:ser>
          <c:idx val="2"/>
          <c:order val="2"/>
          <c:tx>
            <c:strRef>
              <c:f>'TABULACION DATOS'!$E$10</c:f>
              <c:strCache>
                <c:ptCount val="1"/>
                <c:pt idx="0">
                  <c:v>Taladro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DATOS'!$G$10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5-4634-A40E-935AA262B15F}"/>
            </c:ext>
          </c:extLst>
        </c:ser>
        <c:ser>
          <c:idx val="3"/>
          <c:order val="3"/>
          <c:tx>
            <c:strRef>
              <c:f>'TABULACION DATOS'!$E$11</c:f>
              <c:strCache>
                <c:ptCount val="1"/>
                <c:pt idx="0">
                  <c:v>Cortando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DATOS'!$G$11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5-4634-A40E-935AA262B1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9684959"/>
        <c:axId val="1509683295"/>
      </c:barChart>
      <c:catAx>
        <c:axId val="15096849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9683295"/>
        <c:crosses val="autoZero"/>
        <c:auto val="1"/>
        <c:lblAlgn val="ctr"/>
        <c:lblOffset val="100"/>
        <c:noMultiLvlLbl val="0"/>
      </c:catAx>
      <c:valAx>
        <c:axId val="1509683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968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DATOS'!$E$15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DATOS'!$G$15</c:f>
              <c:numCache>
                <c:formatCode>0%</c:formatCode>
                <c:ptCount val="1"/>
                <c:pt idx="0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3-4605-9C92-29676DAF7736}"/>
            </c:ext>
          </c:extLst>
        </c:ser>
        <c:ser>
          <c:idx val="1"/>
          <c:order val="1"/>
          <c:tx>
            <c:strRef>
              <c:f>'TABULACION DATOS'!$E$16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DATOS'!$G$16</c:f>
              <c:numCache>
                <c:formatCode>0%</c:formatCode>
                <c:ptCount val="1"/>
                <c:pt idx="0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3-4605-9C92-29676DAF77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9686207"/>
        <c:axId val="1509679967"/>
      </c:barChart>
      <c:catAx>
        <c:axId val="15096862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9679967"/>
        <c:crosses val="autoZero"/>
        <c:auto val="1"/>
        <c:lblAlgn val="ctr"/>
        <c:lblOffset val="100"/>
        <c:noMultiLvlLbl val="0"/>
      </c:catAx>
      <c:valAx>
        <c:axId val="150967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968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DATOS'!$E$20:$E$22</c:f>
              <c:strCache>
                <c:ptCount val="1"/>
                <c:pt idx="0">
                  <c:v>Tapabocas Botas Gafas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8-4082-94FA-48DC026A7A76}"/>
            </c:ext>
          </c:extLst>
        </c:ser>
        <c:ser>
          <c:idx val="1"/>
          <c:order val="1"/>
          <c:tx>
            <c:strRef>
              <c:f>'TABULACION DATOS'!$E$21</c:f>
              <c:strCache>
                <c:ptCount val="1"/>
                <c:pt idx="0">
                  <c:v>Botas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DATOS'!$G$21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8-4082-94FA-48DC026A7A76}"/>
            </c:ext>
          </c:extLst>
        </c:ser>
        <c:ser>
          <c:idx val="2"/>
          <c:order val="2"/>
          <c:tx>
            <c:strRef>
              <c:f>'TABULACION DATOS'!$E$22</c:f>
              <c:strCache>
                <c:ptCount val="1"/>
                <c:pt idx="0">
                  <c:v>Gafas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DATOS'!$G$22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8-4082-94FA-48DC026A7A76}"/>
            </c:ext>
          </c:extLst>
        </c:ser>
        <c:ser>
          <c:idx val="3"/>
          <c:order val="3"/>
          <c:tx>
            <c:strRef>
              <c:f>'TABULACION DATOS'!$E$23</c:f>
              <c:strCache>
                <c:ptCount val="1"/>
                <c:pt idx="0">
                  <c:v>Protector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DATOS'!$G$23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8-4082-94FA-48DC026A7A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9041231"/>
        <c:axId val="1589045391"/>
      </c:barChart>
      <c:catAx>
        <c:axId val="15890412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045391"/>
        <c:crosses val="autoZero"/>
        <c:auto val="1"/>
        <c:lblAlgn val="ctr"/>
        <c:lblOffset val="100"/>
        <c:noMultiLvlLbl val="0"/>
      </c:catAx>
      <c:valAx>
        <c:axId val="158904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041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DATOS'!$I$3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DATOS'!$K$3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550-8AF4-A371744026A9}"/>
            </c:ext>
          </c:extLst>
        </c:ser>
        <c:ser>
          <c:idx val="1"/>
          <c:order val="1"/>
          <c:tx>
            <c:strRef>
              <c:f>'TABULACION DATOS'!$I$4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'TABULACION DATOS'!$K$4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D-4550-8AF4-A371744026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19880527"/>
        <c:axId val="1519877615"/>
      </c:barChart>
      <c:catAx>
        <c:axId val="15198805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9877615"/>
        <c:crosses val="autoZero"/>
        <c:auto val="1"/>
        <c:lblAlgn val="ctr"/>
        <c:lblOffset val="100"/>
        <c:noMultiLvlLbl val="0"/>
      </c:catAx>
      <c:valAx>
        <c:axId val="151987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9880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15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0</xdr:colOff>
      <xdr:row>31</xdr:row>
      <xdr:rowOff>76500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0</xdr:colOff>
      <xdr:row>15</xdr:row>
      <xdr:rowOff>76500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0</xdr:colOff>
      <xdr:row>31</xdr:row>
      <xdr:rowOff>76500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20</xdr:col>
      <xdr:colOff>0</xdr:colOff>
      <xdr:row>15</xdr:row>
      <xdr:rowOff>76500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20</xdr:col>
      <xdr:colOff>0</xdr:colOff>
      <xdr:row>31</xdr:row>
      <xdr:rowOff>76500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27</xdr:col>
      <xdr:colOff>0</xdr:colOff>
      <xdr:row>15</xdr:row>
      <xdr:rowOff>76500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16</xdr:row>
      <xdr:rowOff>0</xdr:rowOff>
    </xdr:from>
    <xdr:to>
      <xdr:col>27</xdr:col>
      <xdr:colOff>0</xdr:colOff>
      <xdr:row>31</xdr:row>
      <xdr:rowOff>76500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34</xdr:col>
      <xdr:colOff>0</xdr:colOff>
      <xdr:row>15</xdr:row>
      <xdr:rowOff>76500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1" sqref="M1"/>
    </sheetView>
  </sheetViews>
  <sheetFormatPr baseColWidth="10" defaultRowHeight="15" x14ac:dyDescent="0.25"/>
  <sheetData>
    <row r="1" spans="1:10" ht="195" x14ac:dyDescent="0.25">
      <c r="A1" s="13" t="s">
        <v>48</v>
      </c>
      <c r="B1" s="14" t="s">
        <v>49</v>
      </c>
      <c r="C1" s="14" t="s">
        <v>50</v>
      </c>
      <c r="D1" s="14" t="s">
        <v>5</v>
      </c>
      <c r="E1" s="14" t="s">
        <v>51</v>
      </c>
      <c r="F1" s="14" t="s">
        <v>21</v>
      </c>
      <c r="G1" s="14" t="s">
        <v>52</v>
      </c>
      <c r="H1" s="14" t="s">
        <v>53</v>
      </c>
      <c r="I1" s="14" t="s">
        <v>54</v>
      </c>
      <c r="J1" s="14" t="s">
        <v>2</v>
      </c>
    </row>
    <row r="2" spans="1:10" ht="75" x14ac:dyDescent="0.25">
      <c r="A2" s="14">
        <v>1</v>
      </c>
      <c r="B2" s="2" t="s">
        <v>3</v>
      </c>
      <c r="C2" s="2" t="s">
        <v>55</v>
      </c>
      <c r="D2" s="2" t="s">
        <v>4</v>
      </c>
      <c r="E2" s="2" t="s">
        <v>56</v>
      </c>
      <c r="F2" s="2" t="s">
        <v>3</v>
      </c>
      <c r="G2" s="2" t="s">
        <v>57</v>
      </c>
      <c r="H2" s="2" t="s">
        <v>3</v>
      </c>
      <c r="I2" s="2" t="s">
        <v>58</v>
      </c>
      <c r="J2" s="2" t="s">
        <v>3</v>
      </c>
    </row>
    <row r="3" spans="1:10" ht="75" x14ac:dyDescent="0.25">
      <c r="A3" s="2">
        <v>2</v>
      </c>
      <c r="B3" s="2" t="s">
        <v>3</v>
      </c>
      <c r="C3" s="2" t="s">
        <v>55</v>
      </c>
      <c r="D3" s="2" t="s">
        <v>3</v>
      </c>
      <c r="E3" s="2" t="s">
        <v>59</v>
      </c>
      <c r="F3" s="2" t="s">
        <v>3</v>
      </c>
      <c r="G3" s="2" t="s">
        <v>57</v>
      </c>
      <c r="H3" s="2" t="s">
        <v>3</v>
      </c>
      <c r="I3" s="2" t="s">
        <v>58</v>
      </c>
      <c r="J3" s="2" t="s">
        <v>3</v>
      </c>
    </row>
    <row r="4" spans="1:10" ht="75" x14ac:dyDescent="0.25">
      <c r="A4" s="2">
        <v>3</v>
      </c>
      <c r="B4" s="2" t="s">
        <v>4</v>
      </c>
      <c r="C4" s="2" t="s">
        <v>55</v>
      </c>
      <c r="D4" s="2" t="s">
        <v>4</v>
      </c>
      <c r="E4" s="2" t="s">
        <v>56</v>
      </c>
      <c r="F4" s="2" t="s">
        <v>4</v>
      </c>
      <c r="G4" s="2" t="s">
        <v>15</v>
      </c>
      <c r="H4" s="2" t="s">
        <v>3</v>
      </c>
      <c r="I4" s="2" t="s">
        <v>58</v>
      </c>
      <c r="J4" s="2" t="s">
        <v>3</v>
      </c>
    </row>
    <row r="5" spans="1:10" ht="75" x14ac:dyDescent="0.25">
      <c r="A5" s="14">
        <v>4</v>
      </c>
      <c r="B5" s="2" t="s">
        <v>4</v>
      </c>
      <c r="C5" s="2" t="s">
        <v>55</v>
      </c>
      <c r="D5" s="2" t="s">
        <v>3</v>
      </c>
      <c r="E5" s="2" t="s">
        <v>7</v>
      </c>
      <c r="F5" s="2" t="s">
        <v>3</v>
      </c>
      <c r="G5" s="2" t="s">
        <v>57</v>
      </c>
      <c r="H5" s="2" t="s">
        <v>3</v>
      </c>
      <c r="I5" s="2" t="s">
        <v>58</v>
      </c>
      <c r="J5" s="2" t="s">
        <v>3</v>
      </c>
    </row>
    <row r="6" spans="1:10" ht="75" x14ac:dyDescent="0.25">
      <c r="A6" s="2">
        <v>5</v>
      </c>
      <c r="B6" s="2" t="s">
        <v>3</v>
      </c>
      <c r="C6" s="2" t="s">
        <v>55</v>
      </c>
      <c r="D6" s="2" t="s">
        <v>3</v>
      </c>
      <c r="E6" s="2" t="s">
        <v>7</v>
      </c>
      <c r="F6" s="2" t="s">
        <v>4</v>
      </c>
      <c r="G6" s="2" t="s">
        <v>12</v>
      </c>
      <c r="H6" s="2" t="s">
        <v>3</v>
      </c>
      <c r="I6" s="2" t="s">
        <v>58</v>
      </c>
      <c r="J6" s="2" t="s">
        <v>3</v>
      </c>
    </row>
    <row r="7" spans="1:10" ht="75" x14ac:dyDescent="0.25">
      <c r="A7" s="2">
        <v>6</v>
      </c>
      <c r="B7" s="2" t="s">
        <v>3</v>
      </c>
      <c r="C7" s="2" t="s">
        <v>55</v>
      </c>
      <c r="D7" s="2" t="s">
        <v>3</v>
      </c>
      <c r="E7" s="2" t="s">
        <v>8</v>
      </c>
      <c r="F7" s="2" t="s">
        <v>3</v>
      </c>
      <c r="G7" s="2" t="s">
        <v>57</v>
      </c>
      <c r="H7" s="2" t="s">
        <v>3</v>
      </c>
      <c r="I7" s="2" t="s">
        <v>58</v>
      </c>
      <c r="J7" s="2" t="s">
        <v>3</v>
      </c>
    </row>
    <row r="8" spans="1:10" ht="75" x14ac:dyDescent="0.25">
      <c r="A8" s="14">
        <v>7</v>
      </c>
      <c r="B8" s="2" t="s">
        <v>4</v>
      </c>
      <c r="C8" s="2" t="s">
        <v>55</v>
      </c>
      <c r="D8" s="2" t="s">
        <v>4</v>
      </c>
      <c r="E8" s="2" t="s">
        <v>56</v>
      </c>
      <c r="F8" s="2" t="s">
        <v>3</v>
      </c>
      <c r="G8" s="2" t="s">
        <v>57</v>
      </c>
      <c r="H8" s="2" t="s">
        <v>3</v>
      </c>
      <c r="I8" s="2" t="s">
        <v>58</v>
      </c>
      <c r="J8" s="2" t="s">
        <v>3</v>
      </c>
    </row>
    <row r="9" spans="1:10" ht="75" x14ac:dyDescent="0.25">
      <c r="A9" s="2">
        <v>8</v>
      </c>
      <c r="B9" s="2" t="s">
        <v>3</v>
      </c>
      <c r="C9" s="2" t="s">
        <v>55</v>
      </c>
      <c r="D9" s="2" t="s">
        <v>4</v>
      </c>
      <c r="E9" s="2" t="s">
        <v>56</v>
      </c>
      <c r="F9" s="2" t="s">
        <v>3</v>
      </c>
      <c r="G9" s="2" t="s">
        <v>57</v>
      </c>
      <c r="H9" s="2" t="s">
        <v>3</v>
      </c>
      <c r="I9" s="2" t="s">
        <v>58</v>
      </c>
      <c r="J9" s="2" t="s">
        <v>3</v>
      </c>
    </row>
    <row r="10" spans="1:10" ht="75" x14ac:dyDescent="0.25">
      <c r="A10" s="2">
        <v>9</v>
      </c>
      <c r="B10" s="2" t="s">
        <v>3</v>
      </c>
      <c r="C10" s="2" t="s">
        <v>55</v>
      </c>
      <c r="D10" s="2" t="s">
        <v>3</v>
      </c>
      <c r="E10" s="2" t="s">
        <v>9</v>
      </c>
      <c r="F10" s="2" t="s">
        <v>3</v>
      </c>
      <c r="G10" s="2" t="s">
        <v>57</v>
      </c>
      <c r="H10" s="2" t="s">
        <v>3</v>
      </c>
      <c r="I10" s="2" t="s">
        <v>58</v>
      </c>
      <c r="J10" s="2" t="s">
        <v>3</v>
      </c>
    </row>
    <row r="11" spans="1:10" ht="75" x14ac:dyDescent="0.25">
      <c r="A11" s="14">
        <v>10</v>
      </c>
      <c r="B11" s="2" t="s">
        <v>4</v>
      </c>
      <c r="C11" s="2" t="s">
        <v>55</v>
      </c>
      <c r="D11" s="2" t="s">
        <v>4</v>
      </c>
      <c r="E11" s="2" t="s">
        <v>56</v>
      </c>
      <c r="F11" s="2" t="s">
        <v>3</v>
      </c>
      <c r="G11" s="2" t="s">
        <v>57</v>
      </c>
      <c r="H11" s="2" t="s">
        <v>3</v>
      </c>
      <c r="I11" s="2" t="s">
        <v>58</v>
      </c>
      <c r="J11" s="2" t="s">
        <v>3</v>
      </c>
    </row>
    <row r="12" spans="1:10" ht="75" x14ac:dyDescent="0.25">
      <c r="A12" s="2">
        <v>11</v>
      </c>
      <c r="B12" s="2" t="s">
        <v>4</v>
      </c>
      <c r="C12" s="2" t="s">
        <v>55</v>
      </c>
      <c r="D12" s="2" t="s">
        <v>3</v>
      </c>
      <c r="E12" s="2" t="s">
        <v>8</v>
      </c>
      <c r="F12" s="2" t="s">
        <v>4</v>
      </c>
      <c r="G12" s="2" t="s">
        <v>13</v>
      </c>
      <c r="H12" s="2" t="s">
        <v>3</v>
      </c>
      <c r="I12" s="2" t="s">
        <v>58</v>
      </c>
      <c r="J12" s="2" t="s">
        <v>3</v>
      </c>
    </row>
    <row r="13" spans="1:10" ht="75" x14ac:dyDescent="0.25">
      <c r="A13" s="2">
        <v>12</v>
      </c>
      <c r="B13" s="2" t="s">
        <v>4</v>
      </c>
      <c r="C13" s="2" t="s">
        <v>55</v>
      </c>
      <c r="D13" s="2" t="s">
        <v>4</v>
      </c>
      <c r="E13" s="2" t="s">
        <v>56</v>
      </c>
      <c r="F13" s="2" t="s">
        <v>4</v>
      </c>
      <c r="G13" s="2" t="s">
        <v>14</v>
      </c>
      <c r="H13" s="2" t="s">
        <v>4</v>
      </c>
      <c r="I13" s="2" t="s">
        <v>58</v>
      </c>
      <c r="J13" s="2" t="s">
        <v>3</v>
      </c>
    </row>
    <row r="14" spans="1:10" ht="75" x14ac:dyDescent="0.25">
      <c r="A14" s="14">
        <v>13</v>
      </c>
      <c r="B14" s="2" t="s">
        <v>3</v>
      </c>
      <c r="C14" s="2" t="s">
        <v>55</v>
      </c>
      <c r="D14" s="2" t="s">
        <v>3</v>
      </c>
      <c r="E14" s="2" t="s">
        <v>9</v>
      </c>
      <c r="F14" s="2" t="s">
        <v>3</v>
      </c>
      <c r="G14" s="2" t="s">
        <v>57</v>
      </c>
      <c r="H14" s="2" t="s">
        <v>3</v>
      </c>
      <c r="I14" s="2" t="s">
        <v>58</v>
      </c>
      <c r="J14" s="2" t="s">
        <v>3</v>
      </c>
    </row>
    <row r="15" spans="1:10" ht="75" x14ac:dyDescent="0.25">
      <c r="A15" s="2">
        <v>14</v>
      </c>
      <c r="B15" s="2" t="s">
        <v>3</v>
      </c>
      <c r="C15" s="2" t="s">
        <v>55</v>
      </c>
      <c r="D15" s="2" t="s">
        <v>3</v>
      </c>
      <c r="E15" s="2" t="s">
        <v>8</v>
      </c>
      <c r="F15" s="2" t="s">
        <v>3</v>
      </c>
      <c r="G15" s="2" t="s">
        <v>57</v>
      </c>
      <c r="H15" s="2" t="s">
        <v>3</v>
      </c>
      <c r="I15" s="2" t="s">
        <v>58</v>
      </c>
      <c r="J15" s="2" t="s">
        <v>3</v>
      </c>
    </row>
    <row r="16" spans="1:10" ht="75" x14ac:dyDescent="0.25">
      <c r="A16" s="2">
        <v>15</v>
      </c>
      <c r="B16" s="2" t="s">
        <v>4</v>
      </c>
      <c r="C16" s="2" t="s">
        <v>55</v>
      </c>
      <c r="D16" s="2" t="s">
        <v>4</v>
      </c>
      <c r="E16" s="2" t="s">
        <v>56</v>
      </c>
      <c r="F16" s="2" t="s">
        <v>3</v>
      </c>
      <c r="G16" s="2" t="s">
        <v>57</v>
      </c>
      <c r="H16" s="2" t="s">
        <v>3</v>
      </c>
      <c r="I16" s="2" t="s">
        <v>58</v>
      </c>
      <c r="J16" s="2" t="s">
        <v>3</v>
      </c>
    </row>
  </sheetData>
  <autoFilter ref="A1:J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I21" sqref="I21"/>
    </sheetView>
  </sheetViews>
  <sheetFormatPr baseColWidth="10" defaultRowHeight="15" x14ac:dyDescent="0.25"/>
  <cols>
    <col min="1" max="1" width="27.140625" customWidth="1"/>
    <col min="5" max="5" width="26.28515625" customWidth="1"/>
    <col min="9" max="9" width="34.7109375" customWidth="1"/>
  </cols>
  <sheetData>
    <row r="2" spans="1:11" ht="62.25" customHeight="1" x14ac:dyDescent="0.25">
      <c r="A2" s="2" t="s">
        <v>61</v>
      </c>
      <c r="B2" s="1" t="s">
        <v>62</v>
      </c>
      <c r="C2" s="1" t="s">
        <v>63</v>
      </c>
      <c r="E2" s="2" t="s">
        <v>69</v>
      </c>
      <c r="F2" s="1" t="s">
        <v>70</v>
      </c>
      <c r="G2" s="1" t="s">
        <v>63</v>
      </c>
      <c r="I2" s="2" t="s">
        <v>2</v>
      </c>
      <c r="J2" s="1" t="s">
        <v>62</v>
      </c>
      <c r="K2" s="1" t="s">
        <v>63</v>
      </c>
    </row>
    <row r="3" spans="1:11" x14ac:dyDescent="0.25">
      <c r="A3" s="1" t="s">
        <v>4</v>
      </c>
      <c r="B3" s="1">
        <v>7</v>
      </c>
      <c r="C3" s="15">
        <f>B3/B5</f>
        <v>0.46666666666666667</v>
      </c>
      <c r="E3" s="1" t="s">
        <v>4</v>
      </c>
      <c r="F3" s="1">
        <v>4</v>
      </c>
      <c r="G3" s="16">
        <f>F3/F5</f>
        <v>0.26666666666666666</v>
      </c>
      <c r="I3" s="1" t="s">
        <v>4</v>
      </c>
      <c r="J3" s="1">
        <v>0</v>
      </c>
      <c r="K3" s="16">
        <f>J3/J5</f>
        <v>0</v>
      </c>
    </row>
    <row r="4" spans="1:11" x14ac:dyDescent="0.25">
      <c r="A4" s="1" t="s">
        <v>3</v>
      </c>
      <c r="B4" s="1">
        <v>8</v>
      </c>
      <c r="C4" s="15">
        <f>B4/B5</f>
        <v>0.53333333333333333</v>
      </c>
      <c r="E4" s="1" t="s">
        <v>3</v>
      </c>
      <c r="F4" s="1">
        <v>11</v>
      </c>
      <c r="G4" s="16">
        <f>F4/F5</f>
        <v>0.73333333333333328</v>
      </c>
      <c r="I4" s="1" t="s">
        <v>3</v>
      </c>
      <c r="J4" s="1">
        <v>15</v>
      </c>
      <c r="K4" s="16">
        <f>J4/J5</f>
        <v>1</v>
      </c>
    </row>
    <row r="5" spans="1:11" x14ac:dyDescent="0.25">
      <c r="A5" s="1" t="s">
        <v>64</v>
      </c>
      <c r="B5" s="1">
        <f>SUM(B3:B4)</f>
        <v>15</v>
      </c>
      <c r="C5" s="15">
        <f>SUM(C3:C4)</f>
        <v>1</v>
      </c>
      <c r="E5" s="1" t="s">
        <v>64</v>
      </c>
      <c r="F5" s="1">
        <f>SUM(F3:F4)</f>
        <v>15</v>
      </c>
      <c r="G5" s="16">
        <f>SUM(G3:G4)</f>
        <v>1</v>
      </c>
      <c r="I5" s="1" t="s">
        <v>64</v>
      </c>
      <c r="J5" s="1">
        <v>15</v>
      </c>
      <c r="K5" s="16">
        <v>1</v>
      </c>
    </row>
    <row r="7" spans="1:11" ht="30" x14ac:dyDescent="0.25">
      <c r="A7" s="2" t="s">
        <v>65</v>
      </c>
      <c r="B7" s="1" t="s">
        <v>62</v>
      </c>
      <c r="C7" s="1" t="s">
        <v>63</v>
      </c>
      <c r="E7" s="2" t="s">
        <v>71</v>
      </c>
      <c r="F7" s="1" t="s">
        <v>62</v>
      </c>
      <c r="G7" s="1" t="s">
        <v>63</v>
      </c>
    </row>
    <row r="8" spans="1:11" x14ac:dyDescent="0.25">
      <c r="A8" s="1" t="s">
        <v>66</v>
      </c>
      <c r="B8" s="1">
        <v>15</v>
      </c>
      <c r="C8" s="16">
        <f>B8/B10</f>
        <v>1</v>
      </c>
      <c r="E8" s="1" t="s">
        <v>14</v>
      </c>
      <c r="F8" s="1">
        <v>1</v>
      </c>
      <c r="G8" s="16">
        <v>0.25</v>
      </c>
    </row>
    <row r="9" spans="1:11" x14ac:dyDescent="0.25">
      <c r="A9" s="1" t="s">
        <v>67</v>
      </c>
      <c r="B9" s="1">
        <v>15</v>
      </c>
      <c r="C9" s="16">
        <f>B9/B10</f>
        <v>1</v>
      </c>
      <c r="E9" s="1" t="s">
        <v>13</v>
      </c>
      <c r="F9" s="1">
        <v>1</v>
      </c>
      <c r="G9" s="16">
        <v>0.25</v>
      </c>
    </row>
    <row r="10" spans="1:11" x14ac:dyDescent="0.25">
      <c r="A10" s="1" t="s">
        <v>64</v>
      </c>
      <c r="B10" s="1">
        <v>15</v>
      </c>
      <c r="C10" s="16">
        <v>1</v>
      </c>
      <c r="E10" s="1" t="s">
        <v>15</v>
      </c>
      <c r="F10" s="1">
        <v>1</v>
      </c>
      <c r="G10" s="16">
        <v>0.25</v>
      </c>
    </row>
    <row r="11" spans="1:11" x14ac:dyDescent="0.25">
      <c r="E11" s="1" t="s">
        <v>12</v>
      </c>
      <c r="F11" s="1">
        <v>1</v>
      </c>
      <c r="G11" s="16">
        <v>0.25</v>
      </c>
    </row>
    <row r="12" spans="1:11" x14ac:dyDescent="0.25">
      <c r="A12" s="1" t="s">
        <v>4</v>
      </c>
      <c r="B12" s="1">
        <v>7</v>
      </c>
      <c r="C12" s="16">
        <f>B12/B14</f>
        <v>0.46666666666666667</v>
      </c>
      <c r="E12" s="1" t="s">
        <v>64</v>
      </c>
      <c r="F12" s="1">
        <v>15</v>
      </c>
      <c r="G12" s="16">
        <v>1</v>
      </c>
    </row>
    <row r="13" spans="1:11" x14ac:dyDescent="0.25">
      <c r="A13" s="1" t="s">
        <v>3</v>
      </c>
      <c r="B13" s="1">
        <v>8</v>
      </c>
      <c r="C13" s="16">
        <f>B13/B14</f>
        <v>0.53333333333333333</v>
      </c>
    </row>
    <row r="14" spans="1:11" ht="30" x14ac:dyDescent="0.25">
      <c r="A14" s="1" t="s">
        <v>64</v>
      </c>
      <c r="B14" s="1">
        <f>SUM(B12:B13)</f>
        <v>15</v>
      </c>
      <c r="C14" s="16">
        <f>SUM(C12:C13)</f>
        <v>1</v>
      </c>
      <c r="E14" s="2" t="s">
        <v>72</v>
      </c>
      <c r="F14" s="1" t="s">
        <v>62</v>
      </c>
      <c r="G14" s="1" t="s">
        <v>63</v>
      </c>
    </row>
    <row r="15" spans="1:11" x14ac:dyDescent="0.25">
      <c r="E15" s="1" t="s">
        <v>4</v>
      </c>
      <c r="F15" s="1">
        <v>1</v>
      </c>
      <c r="G15" s="16">
        <f>F15/F17</f>
        <v>6.6666666666666666E-2</v>
      </c>
    </row>
    <row r="16" spans="1:11" x14ac:dyDescent="0.25">
      <c r="A16" s="1" t="s">
        <v>68</v>
      </c>
      <c r="B16" s="1" t="s">
        <v>62</v>
      </c>
      <c r="C16" s="1" t="s">
        <v>63</v>
      </c>
      <c r="E16" s="1" t="s">
        <v>3</v>
      </c>
      <c r="F16" s="1">
        <v>14</v>
      </c>
      <c r="G16" s="16">
        <f>F16/F17</f>
        <v>0.93333333333333335</v>
      </c>
    </row>
    <row r="17" spans="1:7" x14ac:dyDescent="0.25">
      <c r="A17" s="1" t="s">
        <v>60</v>
      </c>
      <c r="B17" s="1">
        <v>7</v>
      </c>
      <c r="C17" s="16">
        <f>B17/B22</f>
        <v>0.46666666666666667</v>
      </c>
      <c r="E17" s="1" t="s">
        <v>64</v>
      </c>
      <c r="F17" s="1">
        <f>SUM(F15:F16)</f>
        <v>15</v>
      </c>
      <c r="G17" s="16">
        <f>SUM(G15:G16)</f>
        <v>1</v>
      </c>
    </row>
    <row r="18" spans="1:7" x14ac:dyDescent="0.25">
      <c r="A18" s="1" t="s">
        <v>59</v>
      </c>
      <c r="B18" s="1">
        <v>1</v>
      </c>
      <c r="C18" s="16">
        <f>B18/B22</f>
        <v>6.6666666666666666E-2</v>
      </c>
    </row>
    <row r="19" spans="1:7" ht="45" x14ac:dyDescent="0.25">
      <c r="A19" s="1" t="s">
        <v>7</v>
      </c>
      <c r="B19" s="1">
        <v>2</v>
      </c>
      <c r="C19" s="16">
        <f>B19/B22</f>
        <v>0.13333333333333333</v>
      </c>
      <c r="E19" s="2" t="s">
        <v>73</v>
      </c>
      <c r="F19" s="1" t="s">
        <v>62</v>
      </c>
      <c r="G19" s="1" t="s">
        <v>63</v>
      </c>
    </row>
    <row r="20" spans="1:7" x14ac:dyDescent="0.25">
      <c r="A20" s="1" t="s">
        <v>8</v>
      </c>
      <c r="B20" s="1">
        <v>3</v>
      </c>
      <c r="C20" s="16">
        <f>B20/B22</f>
        <v>0.2</v>
      </c>
      <c r="E20" s="1" t="s">
        <v>74</v>
      </c>
      <c r="F20" s="1">
        <v>15</v>
      </c>
      <c r="G20" s="16">
        <f>F20/F24</f>
        <v>1</v>
      </c>
    </row>
    <row r="21" spans="1:7" x14ac:dyDescent="0.25">
      <c r="A21" s="1" t="s">
        <v>9</v>
      </c>
      <c r="B21" s="1">
        <v>2</v>
      </c>
      <c r="C21" s="16">
        <f>B21/B22</f>
        <v>0.13333333333333333</v>
      </c>
      <c r="E21" s="1" t="s">
        <v>75</v>
      </c>
      <c r="F21" s="1">
        <v>15</v>
      </c>
      <c r="G21" s="16">
        <f>F21/F24</f>
        <v>1</v>
      </c>
    </row>
    <row r="22" spans="1:7" x14ac:dyDescent="0.25">
      <c r="A22" s="1" t="s">
        <v>64</v>
      </c>
      <c r="B22" s="1">
        <f>SUM(B17:B21)</f>
        <v>15</v>
      </c>
      <c r="C22" s="16">
        <f>SUM(C17:C21)</f>
        <v>1</v>
      </c>
      <c r="E22" s="1" t="s">
        <v>76</v>
      </c>
      <c r="F22" s="1">
        <v>15</v>
      </c>
      <c r="G22" s="16">
        <f>F22/F24</f>
        <v>1</v>
      </c>
    </row>
    <row r="23" spans="1:7" x14ac:dyDescent="0.25">
      <c r="E23" s="1" t="s">
        <v>77</v>
      </c>
      <c r="F23" s="1">
        <v>15</v>
      </c>
      <c r="G23" s="16">
        <f>F23/F24</f>
        <v>1</v>
      </c>
    </row>
    <row r="24" spans="1:7" x14ac:dyDescent="0.25">
      <c r="E24" s="1" t="s">
        <v>64</v>
      </c>
      <c r="F24" s="1">
        <v>15</v>
      </c>
      <c r="G24" s="16">
        <v>1</v>
      </c>
    </row>
  </sheetData>
  <conditionalFormatting sqref="A3:A4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U1" workbookViewId="0">
      <selection activeCell="AB10" sqref="AB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75" zoomScaleNormal="75" workbookViewId="0">
      <selection activeCell="B8" sqref="B8"/>
    </sheetView>
  </sheetViews>
  <sheetFormatPr baseColWidth="10" defaultRowHeight="15" x14ac:dyDescent="0.25"/>
  <cols>
    <col min="1" max="1" width="20.140625" customWidth="1"/>
    <col min="2" max="2" width="20.5703125" customWidth="1"/>
    <col min="3" max="3" width="17.7109375" customWidth="1"/>
    <col min="5" max="5" width="13.5703125" customWidth="1"/>
    <col min="12" max="12" width="16.85546875" customWidth="1"/>
    <col min="16" max="16" width="17" customWidth="1"/>
  </cols>
  <sheetData>
    <row r="1" spans="1:16" ht="15" customHeight="1" x14ac:dyDescent="0.25">
      <c r="A1" s="17" t="s">
        <v>20</v>
      </c>
      <c r="B1" s="17" t="s">
        <v>20</v>
      </c>
      <c r="C1" s="19" t="s">
        <v>0</v>
      </c>
      <c r="D1" s="19" t="s">
        <v>5</v>
      </c>
      <c r="E1" s="21" t="s">
        <v>1</v>
      </c>
      <c r="F1" s="21"/>
      <c r="G1" s="21"/>
      <c r="H1" s="21"/>
      <c r="I1" s="21"/>
      <c r="J1" s="21"/>
      <c r="K1" s="22" t="s">
        <v>21</v>
      </c>
      <c r="L1" s="24" t="s">
        <v>18</v>
      </c>
      <c r="M1" s="25"/>
      <c r="N1" s="25"/>
      <c r="O1" s="26"/>
      <c r="P1" s="19" t="s">
        <v>19</v>
      </c>
    </row>
    <row r="2" spans="1:16" ht="90" customHeight="1" x14ac:dyDescent="0.25">
      <c r="A2" s="18"/>
      <c r="B2" s="18"/>
      <c r="C2" s="20"/>
      <c r="D2" s="20"/>
      <c r="E2" s="3" t="s">
        <v>6</v>
      </c>
      <c r="F2" s="3" t="s">
        <v>16</v>
      </c>
      <c r="G2" s="3" t="s">
        <v>9</v>
      </c>
      <c r="H2" s="3" t="s">
        <v>8</v>
      </c>
      <c r="I2" s="3" t="s">
        <v>10</v>
      </c>
      <c r="J2" s="3" t="s">
        <v>24</v>
      </c>
      <c r="K2" s="23"/>
      <c r="L2" s="3" t="s">
        <v>12</v>
      </c>
      <c r="M2" s="3" t="s">
        <v>25</v>
      </c>
      <c r="N2" s="3" t="s">
        <v>13</v>
      </c>
      <c r="O2" s="3" t="s">
        <v>17</v>
      </c>
      <c r="P2" s="20"/>
    </row>
    <row r="3" spans="1:16" x14ac:dyDescent="0.25">
      <c r="A3" s="4" t="s">
        <v>26</v>
      </c>
      <c r="B3" s="4" t="s">
        <v>26</v>
      </c>
      <c r="C3" s="5">
        <v>0.46666666666666667</v>
      </c>
      <c r="D3" s="5">
        <v>0.46666666666666667</v>
      </c>
      <c r="E3" s="5">
        <v>0.46666666666666667</v>
      </c>
      <c r="F3" s="5">
        <v>0.13333333333333333</v>
      </c>
      <c r="G3" s="5">
        <v>0.13333333333333333</v>
      </c>
      <c r="H3" s="5">
        <v>0.2</v>
      </c>
      <c r="I3" s="5">
        <v>0.13333333333333333</v>
      </c>
      <c r="J3" s="5">
        <v>6.6666666666666666E-2</v>
      </c>
      <c r="K3" s="5">
        <v>0.26666666666666666</v>
      </c>
      <c r="L3" s="5">
        <v>6.6666666666666666E-2</v>
      </c>
      <c r="M3" s="5">
        <v>6.6666666666666666E-2</v>
      </c>
      <c r="N3" s="5">
        <v>6.6666666666666666E-2</v>
      </c>
      <c r="O3" s="5">
        <v>6.6666666666666666E-2</v>
      </c>
      <c r="P3" s="5">
        <v>6.6666666666666666E-2</v>
      </c>
    </row>
    <row r="4" spans="1:16" x14ac:dyDescent="0.25">
      <c r="A4" s="4" t="s">
        <v>45</v>
      </c>
      <c r="B4" s="4" t="s">
        <v>45</v>
      </c>
      <c r="C4" s="5">
        <v>0.1333333333333333</v>
      </c>
      <c r="D4" s="5">
        <v>0.1333333333333333</v>
      </c>
      <c r="E4" s="5">
        <v>0.1333333333333333</v>
      </c>
      <c r="F4" s="5">
        <v>9.0851352515899583E-2</v>
      </c>
      <c r="G4" s="5">
        <v>9.0851352515899583E-2</v>
      </c>
      <c r="H4" s="5">
        <v>0.10690449676496974</v>
      </c>
      <c r="I4" s="5">
        <v>9.0851352515899583E-2</v>
      </c>
      <c r="J4" s="5">
        <v>6.6666666666666652E-2</v>
      </c>
      <c r="K4" s="5">
        <v>0.11818736805705576</v>
      </c>
      <c r="L4" s="5">
        <v>6.6666666666666652E-2</v>
      </c>
      <c r="M4" s="5">
        <v>6.6666666666666652E-2</v>
      </c>
      <c r="N4" s="5">
        <v>6.6666666666666652E-2</v>
      </c>
      <c r="O4" s="5">
        <v>6.6666666666666652E-2</v>
      </c>
      <c r="P4" s="5">
        <v>6.6666666666666652E-2</v>
      </c>
    </row>
    <row r="5" spans="1:16" x14ac:dyDescent="0.25">
      <c r="A5" s="4" t="s">
        <v>46</v>
      </c>
      <c r="B5" s="4" t="s">
        <v>46</v>
      </c>
      <c r="C5" s="5">
        <v>0.5163977794943222</v>
      </c>
      <c r="D5" s="5">
        <v>0.5163977794943222</v>
      </c>
      <c r="E5" s="5">
        <v>0.5163977794943222</v>
      </c>
      <c r="F5" s="5">
        <v>0.35186577527449842</v>
      </c>
      <c r="G5" s="5">
        <v>0.35186577527449842</v>
      </c>
      <c r="H5" s="5">
        <v>0.41403933560541251</v>
      </c>
      <c r="I5" s="5">
        <v>0.35186577527449842</v>
      </c>
      <c r="J5" s="5">
        <v>0.2581988897471611</v>
      </c>
      <c r="K5" s="5">
        <v>0.45773770821706344</v>
      </c>
      <c r="L5" s="5">
        <v>0.2581988897471611</v>
      </c>
      <c r="M5" s="5">
        <v>0.2581988897471611</v>
      </c>
      <c r="N5" s="5">
        <v>0.2581988897471611</v>
      </c>
      <c r="O5" s="5">
        <v>0.2581988897471611</v>
      </c>
      <c r="P5" s="5">
        <v>0.2581988897471611</v>
      </c>
    </row>
    <row r="6" spans="1:16" x14ac:dyDescent="0.25">
      <c r="A6" s="4" t="s">
        <v>27</v>
      </c>
      <c r="B6" s="4" t="s">
        <v>27</v>
      </c>
      <c r="C6" s="5">
        <v>0.26666666666666666</v>
      </c>
      <c r="D6" s="5">
        <v>0.26666666666666666</v>
      </c>
      <c r="E6" s="5">
        <v>0.26666666666666666</v>
      </c>
      <c r="F6" s="5">
        <v>0.12380952380952381</v>
      </c>
      <c r="G6" s="5">
        <v>0.12380952380952381</v>
      </c>
      <c r="H6" s="5">
        <v>0.17142857142857143</v>
      </c>
      <c r="I6" s="5">
        <v>0.12380952380952381</v>
      </c>
      <c r="J6" s="5">
        <v>6.6666666666666666E-2</v>
      </c>
      <c r="K6" s="5">
        <v>0.20952380952380953</v>
      </c>
      <c r="L6" s="5">
        <v>6.6666666666666666E-2</v>
      </c>
      <c r="M6" s="5">
        <v>6.6666666666666666E-2</v>
      </c>
      <c r="N6" s="5">
        <v>6.6666666666666666E-2</v>
      </c>
      <c r="O6" s="5">
        <v>6.6666666666666666E-2</v>
      </c>
      <c r="P6" s="5">
        <v>6.6666666666666666E-2</v>
      </c>
    </row>
    <row r="7" spans="1:16" x14ac:dyDescent="0.25">
      <c r="A7" s="4" t="s">
        <v>28</v>
      </c>
      <c r="B7" s="4" t="s">
        <v>28</v>
      </c>
      <c r="C7" s="5">
        <v>-2.3076923076923075</v>
      </c>
      <c r="D7" s="5">
        <v>-2.3076923076923075</v>
      </c>
      <c r="E7" s="5">
        <v>-2.3076923076923075</v>
      </c>
      <c r="F7" s="5">
        <v>4.3491124260355063</v>
      </c>
      <c r="G7" s="5">
        <v>4.3491124260355027</v>
      </c>
      <c r="H7" s="5">
        <v>0.8974358974358978</v>
      </c>
      <c r="I7" s="5">
        <v>4.3491124260355063</v>
      </c>
      <c r="J7" s="5">
        <v>14.999999999999972</v>
      </c>
      <c r="K7" s="5">
        <v>-0.73426573426573549</v>
      </c>
      <c r="L7" s="5">
        <v>14.999999999999975</v>
      </c>
      <c r="M7" s="5">
        <v>14.999999999999979</v>
      </c>
      <c r="N7" s="5">
        <v>14.999999999999989</v>
      </c>
      <c r="O7" s="5">
        <v>14.999999999999989</v>
      </c>
      <c r="P7" s="5">
        <v>14.999999999999989</v>
      </c>
    </row>
    <row r="8" spans="1:16" x14ac:dyDescent="0.25">
      <c r="A8" s="4" t="s">
        <v>47</v>
      </c>
      <c r="B8" s="4" t="s">
        <v>47</v>
      </c>
      <c r="C8" s="5">
        <v>0.14896089793105449</v>
      </c>
      <c r="D8" s="5">
        <v>0.14896089793105449</v>
      </c>
      <c r="E8" s="5">
        <v>0.14896089793105449</v>
      </c>
      <c r="F8" s="5">
        <v>2.4047631387103312</v>
      </c>
      <c r="G8" s="5">
        <v>2.4047631387103294</v>
      </c>
      <c r="H8" s="5">
        <v>1.6720819322526275</v>
      </c>
      <c r="I8" s="5">
        <v>2.4047631387103312</v>
      </c>
      <c r="J8" s="5">
        <v>3.8729833462074157</v>
      </c>
      <c r="K8" s="5">
        <v>1.1763539004879078</v>
      </c>
      <c r="L8" s="5">
        <v>3.8729833462074157</v>
      </c>
      <c r="M8" s="5">
        <v>3.8729833462074157</v>
      </c>
      <c r="N8" s="5">
        <v>3.8729833462074157</v>
      </c>
      <c r="O8" s="5">
        <v>3.8729833462074157</v>
      </c>
      <c r="P8" s="5">
        <v>3.8729833462074157</v>
      </c>
    </row>
  </sheetData>
  <mergeCells count="8">
    <mergeCell ref="A1:A2"/>
    <mergeCell ref="P1:P2"/>
    <mergeCell ref="B1:B2"/>
    <mergeCell ref="C1:C2"/>
    <mergeCell ref="D1:D2"/>
    <mergeCell ref="E1:J1"/>
    <mergeCell ref="K1:K2"/>
    <mergeCell ref="L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7" zoomScaleNormal="87" workbookViewId="0">
      <selection activeCell="T10" sqref="T10"/>
    </sheetView>
  </sheetViews>
  <sheetFormatPr baseColWidth="10" defaultRowHeight="15" x14ac:dyDescent="0.25"/>
  <sheetData>
    <row r="1" spans="1:16" x14ac:dyDescent="0.25">
      <c r="A1" s="29" t="s">
        <v>20</v>
      </c>
      <c r="B1" s="30"/>
      <c r="C1" s="6" t="s">
        <v>29</v>
      </c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12" t="s">
        <v>42</v>
      </c>
    </row>
    <row r="2" spans="1:16" ht="47.25" customHeight="1" x14ac:dyDescent="0.25">
      <c r="A2" s="27" t="s">
        <v>0</v>
      </c>
      <c r="B2" s="28"/>
      <c r="C2" s="7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  <c r="P2" s="7"/>
    </row>
    <row r="3" spans="1:16" ht="50.25" customHeight="1" x14ac:dyDescent="0.25">
      <c r="A3" s="27" t="s">
        <v>5</v>
      </c>
      <c r="B3" s="28"/>
      <c r="C3" s="8">
        <v>0.46428571428571441</v>
      </c>
      <c r="D3" s="7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11"/>
      <c r="P3" s="7"/>
    </row>
    <row r="4" spans="1:16" ht="30" x14ac:dyDescent="0.25">
      <c r="A4" s="31" t="s">
        <v>1</v>
      </c>
      <c r="B4" s="3" t="s">
        <v>6</v>
      </c>
      <c r="C4" s="8">
        <v>0.46428571428571441</v>
      </c>
      <c r="D4" s="7">
        <v>1</v>
      </c>
      <c r="E4" s="7">
        <v>1</v>
      </c>
      <c r="F4" s="7"/>
      <c r="G4" s="7"/>
      <c r="H4" s="7"/>
      <c r="I4" s="7"/>
      <c r="J4" s="7"/>
      <c r="K4" s="7"/>
      <c r="L4" s="7"/>
      <c r="M4" s="7"/>
      <c r="N4" s="7"/>
      <c r="O4" s="11"/>
      <c r="P4" s="7"/>
    </row>
    <row r="5" spans="1:16" x14ac:dyDescent="0.25">
      <c r="A5" s="32"/>
      <c r="B5" s="3" t="s">
        <v>16</v>
      </c>
      <c r="C5" s="7">
        <v>2.6207120918047961E-2</v>
      </c>
      <c r="D5" s="7">
        <v>-0.3668996928526716</v>
      </c>
      <c r="E5" s="7">
        <v>-0.3668996928526716</v>
      </c>
      <c r="F5" s="7">
        <v>1</v>
      </c>
      <c r="G5" s="7"/>
      <c r="H5" s="7"/>
      <c r="I5" s="7"/>
      <c r="J5" s="7"/>
      <c r="K5" s="7"/>
      <c r="L5" s="7"/>
      <c r="M5" s="7"/>
      <c r="N5" s="7"/>
      <c r="O5" s="11"/>
      <c r="P5" s="7"/>
    </row>
    <row r="6" spans="1:16" x14ac:dyDescent="0.25">
      <c r="A6" s="32"/>
      <c r="B6" s="3" t="s">
        <v>9</v>
      </c>
      <c r="C6" s="7">
        <v>-0.36689969285267132</v>
      </c>
      <c r="D6" s="7">
        <v>-0.36689969285267138</v>
      </c>
      <c r="E6" s="7">
        <v>-0.36689969285267138</v>
      </c>
      <c r="F6" s="7">
        <v>-0.15384615384615388</v>
      </c>
      <c r="G6" s="7">
        <v>1</v>
      </c>
      <c r="H6" s="7"/>
      <c r="I6" s="7"/>
      <c r="J6" s="7"/>
      <c r="K6" s="7"/>
      <c r="L6" s="7"/>
      <c r="M6" s="7"/>
      <c r="N6" s="7"/>
      <c r="O6" s="11"/>
      <c r="P6" s="7"/>
    </row>
    <row r="7" spans="1:16" ht="30" x14ac:dyDescent="0.25">
      <c r="A7" s="32"/>
      <c r="B7" s="3" t="s">
        <v>8</v>
      </c>
      <c r="C7" s="7">
        <v>-0.13363062095621223</v>
      </c>
      <c r="D7" s="9">
        <v>-0.46770717334674272</v>
      </c>
      <c r="E7" s="9">
        <v>-0.46770717334674272</v>
      </c>
      <c r="F7" s="7">
        <v>-0.19611613513818407</v>
      </c>
      <c r="G7" s="7">
        <v>-0.19611613513818402</v>
      </c>
      <c r="H7" s="7">
        <v>1</v>
      </c>
      <c r="I7" s="7"/>
      <c r="J7" s="7"/>
      <c r="K7" s="7"/>
      <c r="L7" s="7"/>
      <c r="M7" s="7"/>
      <c r="N7" s="7"/>
      <c r="O7" s="11"/>
      <c r="P7" s="7"/>
    </row>
    <row r="8" spans="1:16" x14ac:dyDescent="0.25">
      <c r="A8" s="32"/>
      <c r="B8" s="3" t="s">
        <v>10</v>
      </c>
      <c r="C8" s="7">
        <v>2.6207120918047985E-2</v>
      </c>
      <c r="D8" s="10">
        <v>0.41931393468876743</v>
      </c>
      <c r="E8" s="10">
        <v>0.41931393468876743</v>
      </c>
      <c r="F8" s="7">
        <v>-0.15384615384615394</v>
      </c>
      <c r="G8" s="7">
        <v>-0.15384615384615388</v>
      </c>
      <c r="H8" s="7">
        <v>-0.1961161351381841</v>
      </c>
      <c r="I8" s="7">
        <v>1</v>
      </c>
      <c r="J8" s="7"/>
      <c r="K8" s="7"/>
      <c r="L8" s="7"/>
      <c r="M8" s="7"/>
      <c r="N8" s="7"/>
      <c r="O8" s="11"/>
      <c r="P8" s="7"/>
    </row>
    <row r="9" spans="1:16" ht="30" x14ac:dyDescent="0.25">
      <c r="A9" s="33"/>
      <c r="B9" s="3" t="s">
        <v>24</v>
      </c>
      <c r="C9" s="7">
        <v>-0.25000000000000006</v>
      </c>
      <c r="D9" s="7">
        <v>-0.25000000000000011</v>
      </c>
      <c r="E9" s="7">
        <v>-0.25000000000000011</v>
      </c>
      <c r="F9" s="7">
        <v>-0.10482848367219183</v>
      </c>
      <c r="G9" s="7">
        <v>-0.10482848367219179</v>
      </c>
      <c r="H9" s="7">
        <v>-0.13363062095621217</v>
      </c>
      <c r="I9" s="7">
        <v>-0.10482848367219184</v>
      </c>
      <c r="J9" s="7">
        <v>1</v>
      </c>
      <c r="K9" s="7"/>
      <c r="L9" s="7"/>
      <c r="M9" s="7"/>
      <c r="N9" s="7"/>
      <c r="O9" s="11"/>
      <c r="P9" s="7"/>
    </row>
    <row r="10" spans="1:16" ht="54.75" customHeight="1" x14ac:dyDescent="0.25">
      <c r="A10" s="34" t="s">
        <v>11</v>
      </c>
      <c r="B10" s="35"/>
      <c r="C10" s="7">
        <v>0.34247475971078656</v>
      </c>
      <c r="D10" s="7">
        <v>4.029114820126898E-2</v>
      </c>
      <c r="E10" s="7">
        <v>4.029114820126898E-2</v>
      </c>
      <c r="F10" s="7">
        <v>0.20695933859617899</v>
      </c>
      <c r="G10" s="7">
        <v>-0.23652495839563303</v>
      </c>
      <c r="H10" s="7">
        <v>7.5377836144440935E-2</v>
      </c>
      <c r="I10" s="7">
        <v>0.20695933859617896</v>
      </c>
      <c r="J10" s="7">
        <v>-0.16116459280507595</v>
      </c>
      <c r="K10" s="7">
        <v>1</v>
      </c>
      <c r="L10" s="7"/>
      <c r="M10" s="7"/>
      <c r="N10" s="7"/>
      <c r="O10" s="11"/>
      <c r="P10" s="7"/>
    </row>
    <row r="11" spans="1:16" ht="28.5" customHeight="1" x14ac:dyDescent="0.25">
      <c r="A11" s="31" t="s">
        <v>18</v>
      </c>
      <c r="B11" s="3" t="s">
        <v>12</v>
      </c>
      <c r="C11" s="7">
        <v>0.28571428571428553</v>
      </c>
      <c r="D11" s="7">
        <v>0.28571428571428553</v>
      </c>
      <c r="E11" s="7">
        <v>0.28571428571428553</v>
      </c>
      <c r="F11" s="7">
        <v>-0.10482848367219183</v>
      </c>
      <c r="G11" s="7">
        <v>-0.10482848367219179</v>
      </c>
      <c r="H11" s="7">
        <v>-0.13363062095621217</v>
      </c>
      <c r="I11" s="10">
        <v>0.68138514386924642</v>
      </c>
      <c r="J11" s="7">
        <v>-7.1428571428571383E-2</v>
      </c>
      <c r="K11" s="10">
        <v>0.44320263021395911</v>
      </c>
      <c r="L11" s="7">
        <v>1</v>
      </c>
      <c r="M11" s="7"/>
      <c r="N11" s="7"/>
      <c r="O11" s="11"/>
      <c r="P11" s="7"/>
    </row>
    <row r="12" spans="1:16" ht="30" x14ac:dyDescent="0.25">
      <c r="A12" s="32"/>
      <c r="B12" s="3" t="s">
        <v>25</v>
      </c>
      <c r="C12" s="7">
        <v>-0.25000000000000006</v>
      </c>
      <c r="D12" s="7">
        <v>-0.25000000000000006</v>
      </c>
      <c r="E12" s="7">
        <v>-0.25000000000000006</v>
      </c>
      <c r="F12" s="10">
        <v>0.68138514386924642</v>
      </c>
      <c r="G12" s="7">
        <v>-0.10482848367219179</v>
      </c>
      <c r="H12" s="7">
        <v>-0.13363062095621217</v>
      </c>
      <c r="I12" s="7">
        <v>-0.10482848367219183</v>
      </c>
      <c r="J12" s="7">
        <v>-7.1428571428571383E-2</v>
      </c>
      <c r="K12" s="10">
        <v>0.44320263021395911</v>
      </c>
      <c r="L12" s="7">
        <v>-7.1428571428571383E-2</v>
      </c>
      <c r="M12" s="7">
        <v>1</v>
      </c>
      <c r="N12" s="7"/>
      <c r="O12" s="11"/>
      <c r="P12" s="7"/>
    </row>
    <row r="13" spans="1:16" x14ac:dyDescent="0.25">
      <c r="A13" s="32"/>
      <c r="B13" s="3" t="s">
        <v>13</v>
      </c>
      <c r="C13" s="7">
        <v>0.28571428571428564</v>
      </c>
      <c r="D13" s="7">
        <v>-0.25000000000000011</v>
      </c>
      <c r="E13" s="7">
        <v>-0.25000000000000011</v>
      </c>
      <c r="F13" s="7">
        <v>-0.10482848367219184</v>
      </c>
      <c r="G13" s="7">
        <v>-0.10482848367219182</v>
      </c>
      <c r="H13" s="10">
        <v>0.53452248382484868</v>
      </c>
      <c r="I13" s="7">
        <v>-0.10482848367219184</v>
      </c>
      <c r="J13" s="7">
        <v>-7.1428571428571397E-2</v>
      </c>
      <c r="K13" s="10">
        <v>0.44320263021395911</v>
      </c>
      <c r="L13" s="7">
        <v>-7.1428571428571397E-2</v>
      </c>
      <c r="M13" s="7">
        <v>-7.1428571428571397E-2</v>
      </c>
      <c r="N13" s="7">
        <v>1</v>
      </c>
      <c r="O13" s="7"/>
      <c r="P13" s="7"/>
    </row>
    <row r="14" spans="1:16" ht="30" x14ac:dyDescent="0.25">
      <c r="A14" s="33"/>
      <c r="B14" s="3" t="s">
        <v>17</v>
      </c>
      <c r="C14" s="7">
        <v>0.28571428571428564</v>
      </c>
      <c r="D14" s="7">
        <v>0.28571428571428564</v>
      </c>
      <c r="E14" s="7">
        <v>0.28571428571428564</v>
      </c>
      <c r="F14" s="7">
        <v>-0.10482848367219184</v>
      </c>
      <c r="G14" s="7">
        <v>-0.10482848367219182</v>
      </c>
      <c r="H14" s="7">
        <v>-0.1336306209562122</v>
      </c>
      <c r="I14" s="7">
        <v>-0.10482848367219184</v>
      </c>
      <c r="J14" s="7">
        <v>-7.1428571428571397E-2</v>
      </c>
      <c r="K14" s="10">
        <v>0.44320263021395911</v>
      </c>
      <c r="L14" s="7">
        <v>-7.1428571428571397E-2</v>
      </c>
      <c r="M14" s="7">
        <v>-7.1428571428571397E-2</v>
      </c>
      <c r="N14" s="7">
        <v>-7.1428571428571411E-2</v>
      </c>
      <c r="O14" s="7">
        <v>1</v>
      </c>
      <c r="P14" s="7"/>
    </row>
    <row r="15" spans="1:16" ht="30" customHeight="1" x14ac:dyDescent="0.25">
      <c r="A15" s="27" t="s">
        <v>22</v>
      </c>
      <c r="B15" s="28"/>
      <c r="C15" s="10">
        <v>0.34247475971078656</v>
      </c>
      <c r="D15" s="7">
        <v>4.029114820126898E-2</v>
      </c>
      <c r="E15" s="7">
        <v>4.029114820126898E-2</v>
      </c>
      <c r="F15" s="7">
        <v>0.20695933859617899</v>
      </c>
      <c r="G15" s="7">
        <v>-0.23652495839563303</v>
      </c>
      <c r="H15" s="7">
        <v>7.5377836144440935E-2</v>
      </c>
      <c r="I15" s="7">
        <v>0.20695933859617896</v>
      </c>
      <c r="J15" s="7">
        <v>-0.16116459280507595</v>
      </c>
      <c r="K15" s="10">
        <v>1</v>
      </c>
      <c r="L15" s="10">
        <v>0.44320263021395911</v>
      </c>
      <c r="M15" s="10">
        <v>0.44320263021395911</v>
      </c>
      <c r="N15" s="10">
        <v>0.44320263021395911</v>
      </c>
      <c r="O15" s="10">
        <v>0.44320263021395911</v>
      </c>
      <c r="P15" s="7">
        <v>1</v>
      </c>
    </row>
    <row r="16" spans="1:16" ht="33" customHeight="1" x14ac:dyDescent="0.25">
      <c r="A16" s="27" t="s">
        <v>23</v>
      </c>
      <c r="B16" s="28"/>
      <c r="C16" s="7">
        <v>0.28571428571428564</v>
      </c>
      <c r="D16" s="7">
        <v>0.28571428571428564</v>
      </c>
      <c r="E16" s="7">
        <v>0.28571428571428564</v>
      </c>
      <c r="F16" s="7">
        <v>-0.10482848367219184</v>
      </c>
      <c r="G16" s="7">
        <v>-0.10482848367219182</v>
      </c>
      <c r="H16" s="7">
        <v>-0.1336306209562122</v>
      </c>
      <c r="I16" s="7">
        <v>-0.10482848367219184</v>
      </c>
      <c r="J16" s="7">
        <v>-7.1428571428571397E-2</v>
      </c>
      <c r="K16" s="10">
        <v>0.44320263021395911</v>
      </c>
      <c r="L16" s="7">
        <v>-7.1428571428571397E-2</v>
      </c>
      <c r="M16" s="7">
        <v>-7.1428571428571397E-2</v>
      </c>
      <c r="N16" s="7">
        <v>-7.1428571428571411E-2</v>
      </c>
      <c r="O16" s="7">
        <v>1</v>
      </c>
      <c r="P16" s="10">
        <v>0.44320263021395911</v>
      </c>
    </row>
  </sheetData>
  <mergeCells count="8">
    <mergeCell ref="A15:B15"/>
    <mergeCell ref="A16:B16"/>
    <mergeCell ref="A1:B1"/>
    <mergeCell ref="A2:B2"/>
    <mergeCell ref="A3:B3"/>
    <mergeCell ref="A4:A9"/>
    <mergeCell ref="A10:B10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J28" sqref="J28"/>
    </sheetView>
  </sheetViews>
  <sheetFormatPr baseColWidth="10" defaultRowHeight="15" x14ac:dyDescent="0.25"/>
  <sheetData>
    <row r="1" spans="1:15" x14ac:dyDescent="0.25"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</row>
    <row r="2" spans="1:15" x14ac:dyDescent="0.25">
      <c r="A2">
        <v>1</v>
      </c>
      <c r="B2">
        <v>0</v>
      </c>
      <c r="C2">
        <v>1</v>
      </c>
      <c r="D2">
        <v>1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>
        <v>3</v>
      </c>
      <c r="B4">
        <v>1</v>
      </c>
      <c r="C4">
        <v>1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</row>
    <row r="5" spans="1:15" x14ac:dyDescent="0.25">
      <c r="A5">
        <v>4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>
        <v>5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>
        <v>0</v>
      </c>
      <c r="O6">
        <v>0</v>
      </c>
    </row>
    <row r="7" spans="1:15" x14ac:dyDescent="0.25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>
        <v>7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>
        <v>8</v>
      </c>
      <c r="B9">
        <v>0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>
        <v>9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>
        <v>10</v>
      </c>
      <c r="B11">
        <v>1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>
        <v>11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</row>
    <row r="13" spans="1:15" x14ac:dyDescent="0.25">
      <c r="A13">
        <v>12</v>
      </c>
      <c r="B13">
        <v>1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1</v>
      </c>
      <c r="O13">
        <v>1</v>
      </c>
    </row>
    <row r="14" spans="1:15" x14ac:dyDescent="0.25">
      <c r="A14">
        <v>13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>
        <v>15</v>
      </c>
      <c r="B16">
        <v>1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8" spans="1:2" x14ac:dyDescent="0.25">
      <c r="A18">
        <v>0</v>
      </c>
      <c r="B18" t="s">
        <v>43</v>
      </c>
    </row>
    <row r="19" spans="1:2" x14ac:dyDescent="0.25">
      <c r="A19">
        <v>1</v>
      </c>
      <c r="B1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ENCUESTAS </vt:lpstr>
      <vt:lpstr>TABULACION DATOS</vt:lpstr>
      <vt:lpstr>GRAFICAS</vt:lpstr>
      <vt:lpstr>TABULACION 1</vt:lpstr>
      <vt:lpstr>TABULACION 2 </vt:lpstr>
      <vt:lpstr>TABULACION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Michel</cp:lastModifiedBy>
  <dcterms:created xsi:type="dcterms:W3CDTF">2022-03-05T17:44:21Z</dcterms:created>
  <dcterms:modified xsi:type="dcterms:W3CDTF">2022-08-01T21:00:34Z</dcterms:modified>
</cp:coreProperties>
</file>