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25" windowHeight="6990" tabRatio="860" activeTab="1"/>
  </bookViews>
  <sheets>
    <sheet name="Descripción de la organización" sheetId="1" r:id="rId1"/>
    <sheet name="MISION" sheetId="2" r:id="rId2"/>
    <sheet name="VISION" sheetId="3" r:id="rId3"/>
    <sheet name="PRINCIPIOS" sheetId="4" r:id="rId4"/>
    <sheet name="DIAGNÓSTICO" sheetId="5" r:id="rId5"/>
    <sheet name="MATRIZ DE ESTRATEGIAS" sheetId="6" r:id="rId6"/>
  </sheets>
  <definedNames/>
  <calcPr fullCalcOnLoad="1"/>
</workbook>
</file>

<file path=xl/sharedStrings.xml><?xml version="1.0" encoding="utf-8"?>
<sst xmlns="http://schemas.openxmlformats.org/spreadsheetml/2006/main" count="382" uniqueCount="213">
  <si>
    <t>Quiénes somos</t>
  </si>
  <si>
    <t>PLANEACIÓN ESTRATÉGICA</t>
  </si>
  <si>
    <t>VISIÓN</t>
  </si>
  <si>
    <t>MISIÓN</t>
  </si>
  <si>
    <t>Qué buscan de nosotros</t>
  </si>
  <si>
    <t>Beneficios derivados</t>
  </si>
  <si>
    <t>Cuál es nuestro factor diferenciador</t>
  </si>
  <si>
    <t>Que buscamos de ellos</t>
  </si>
  <si>
    <t>Principio 1</t>
  </si>
  <si>
    <t>Principio 2</t>
  </si>
  <si>
    <t>Principio 3</t>
  </si>
  <si>
    <t>Principio 4</t>
  </si>
  <si>
    <t>Principio 5</t>
  </si>
  <si>
    <t>Principio 6</t>
  </si>
  <si>
    <t>a.</t>
  </si>
  <si>
    <t>b.</t>
  </si>
  <si>
    <t>c.</t>
  </si>
  <si>
    <t>d.</t>
  </si>
  <si>
    <t>e.</t>
  </si>
  <si>
    <t>ESTRATEGIAS F-O</t>
  </si>
  <si>
    <t>ESTRATEGIAS F-A</t>
  </si>
  <si>
    <t>ESTRATEGIAS D-A</t>
  </si>
  <si>
    <t>Quienes son nuestros colaboradores, ejecutores del proyecto (Quienes apoyan el desarrollo del proyecto)</t>
  </si>
  <si>
    <t>Perspectiva de Procesos Internos</t>
  </si>
  <si>
    <t>Perspectiva de Aprendizaje y Crecimiento</t>
  </si>
  <si>
    <t>Oportunidades</t>
  </si>
  <si>
    <t>Amenazas</t>
  </si>
  <si>
    <t>Fortalezas</t>
  </si>
  <si>
    <t>Debilidades</t>
  </si>
  <si>
    <t>Diagnóstico Externo</t>
  </si>
  <si>
    <t>Diagnóstico Interno</t>
  </si>
  <si>
    <t>Perspectiva de Beneficiarios o Usuarios</t>
  </si>
  <si>
    <t>DIAGNÓSTICO ESTRATÉGICO</t>
  </si>
  <si>
    <t>PRINCIPIOS</t>
  </si>
  <si>
    <t>Perspectivas/DOFA</t>
  </si>
  <si>
    <t>N°</t>
  </si>
  <si>
    <t>Quienes son nuestros beneficiarios</t>
  </si>
  <si>
    <t>Qué ofrecemos</t>
  </si>
  <si>
    <t>Características y funcionalidad de la oferta de productos o servicios</t>
  </si>
  <si>
    <t>Cuáles son los beneficios esperados</t>
  </si>
  <si>
    <t>Misión</t>
  </si>
  <si>
    <t>Horizonte de Tiempo</t>
  </si>
  <si>
    <t>Objetivo desafiante</t>
  </si>
  <si>
    <t>Definición de nicho</t>
  </si>
  <si>
    <t>Cómo se medirá su logro</t>
  </si>
  <si>
    <t>Visión</t>
  </si>
  <si>
    <t>ID</t>
  </si>
  <si>
    <t>Nombres de los Integrantes</t>
  </si>
  <si>
    <t>f.</t>
  </si>
  <si>
    <t>g.</t>
  </si>
  <si>
    <t>h.</t>
  </si>
  <si>
    <t>Perspectiva de beneficiarios o usuarios</t>
  </si>
  <si>
    <t>Diseño de Estrategias</t>
  </si>
  <si>
    <t>Perspectiva de Financiera o de Benefactores</t>
  </si>
  <si>
    <t>Perspectiva de procesos internos</t>
  </si>
  <si>
    <t>Perspectiva de aprendizaje y crecimiento</t>
  </si>
  <si>
    <t>ESTRATEGIAS D-0</t>
  </si>
  <si>
    <t>DESCRIPCIÓN DE LA ORGANIZACIÓN</t>
  </si>
  <si>
    <t>Equipo de trabajo</t>
  </si>
  <si>
    <t>Nombre de la Organización:</t>
  </si>
  <si>
    <t>Descripción de la Organización</t>
  </si>
  <si>
    <t>Describa: tamaño, lugar donde desarrolla sus actividades, tiempo que lleva operando en Colombia, usuarios que atiende, representatividad de la organización en el sector y principales hitos (hechos históricos relevantes)</t>
  </si>
  <si>
    <t>Qué nos ofrecen y qué buscamos de ellos</t>
  </si>
  <si>
    <t>Quienes son los benefactores (quienes nos proveen, de quienes dependemos)</t>
  </si>
  <si>
    <t>Quienes son los beneficiarios o usuarios (A quienes nos dirigimos, quienes dependen de nosotros)</t>
  </si>
  <si>
    <t>Cómo deben ser (cualidades personales y profesionales)</t>
  </si>
  <si>
    <t>Cuáles son los principales procesos internos de la Organización?</t>
  </si>
  <si>
    <t>Cuál es la estructura organizacional de la Organización?</t>
  </si>
  <si>
    <t>Describa la cultura de la organización</t>
  </si>
  <si>
    <t>Describa los factores clave de éxito de este tipo de Organizaciones</t>
  </si>
  <si>
    <t>Impacto</t>
  </si>
  <si>
    <t>Oportunidades P. Financiera</t>
  </si>
  <si>
    <t>Alto</t>
  </si>
  <si>
    <t>Medio</t>
  </si>
  <si>
    <t>Bajo</t>
  </si>
  <si>
    <t>Amenazas P. Financiera</t>
  </si>
  <si>
    <t>Fortalezas P. Financiera</t>
  </si>
  <si>
    <t>Debilidades P. Financiera</t>
  </si>
  <si>
    <t>Oportunidades P. Procesos</t>
  </si>
  <si>
    <t>Amenazas P. Procesos</t>
  </si>
  <si>
    <t>Fortalezas P. Procesos</t>
  </si>
  <si>
    <t>Debilidades P. Procesos</t>
  </si>
  <si>
    <t>Oportunidades P. Crec y Apr</t>
  </si>
  <si>
    <t>Amenazas P. Crec y Apr</t>
  </si>
  <si>
    <t>Fortalezas P. Crec y Apr</t>
  </si>
  <si>
    <t>Debilidades P. Crec y Apr</t>
  </si>
  <si>
    <t>Perspectiva Financiera o de benefactores</t>
  </si>
  <si>
    <t>Oportunidades P. Beneficiarios</t>
  </si>
  <si>
    <t>Amenazas P. Beneficiarios</t>
  </si>
  <si>
    <t>Fortalezas P. Beneficiarios</t>
  </si>
  <si>
    <t>Cuáles son los objetivos globales de la Organización en los próximos años?</t>
  </si>
  <si>
    <t>Debilidades P. Beneficiarios</t>
  </si>
  <si>
    <t>UNIMINUTO</t>
  </si>
  <si>
    <t>Alba Ivonne Hernández Gómez</t>
  </si>
  <si>
    <t xml:space="preserve">Rubiela González Ibáñez  </t>
  </si>
  <si>
    <t xml:space="preserve">Natalia Vargas Marín </t>
  </si>
  <si>
    <t>La proyección social es la forma como nuestra comunidad educativa se conecta con otros actores sociales e instituciones para atender las necesidades de barrios, veredas y comunidades, de acuerdo a su contexto social, cultural, económico, educativo o ambiental.</t>
  </si>
  <si>
    <t>Dependemos de la Corporación Minuto de Dios y de las Alianzas estratégicas y convenios que adelante la UNIMINUTO.</t>
  </si>
  <si>
    <t>Financiamiento, apoyo internacional</t>
  </si>
  <si>
    <t>Entidad sin ánimo de lucro enfocada a proveer profesionales con alto sentido social a la sociedad.</t>
  </si>
  <si>
    <r>
      <rPr>
        <b/>
        <sz val="12"/>
        <color indexed="8"/>
        <rFont val="Calibri"/>
        <family val="2"/>
      </rPr>
      <t>Educativo.</t>
    </r>
    <r>
      <rPr>
        <sz val="12"/>
        <color indexed="8"/>
        <rFont val="Calibri"/>
        <family val="2"/>
      </rPr>
      <t xml:space="preserve"> Se trata de un impacto directo en los estudiantes, en su modo de comprender e interpretar el mundo, así como de comportarse y comprometerse en él; pero también, de un impacto indirecto en los profesores y administrativos, así como en las comunidades, organizaciones y en la sociedad en general.
</t>
    </r>
    <r>
      <rPr>
        <b/>
        <sz val="12"/>
        <color indexed="8"/>
        <rFont val="Calibri"/>
        <family val="2"/>
      </rPr>
      <t>Organizacional</t>
    </r>
    <r>
      <rPr>
        <sz val="12"/>
        <color indexed="8"/>
        <rFont val="Calibri"/>
        <family val="2"/>
      </rPr>
      <t xml:space="preserve">. Comunidad educativa que deja huella en todos sus miembros, generando participación, ambiente laboral, cultura de la calidad y responsabilidad con la misión institucional.
</t>
    </r>
    <r>
      <rPr>
        <b/>
        <sz val="12"/>
        <color indexed="8"/>
        <rFont val="Calibri"/>
        <family val="2"/>
      </rPr>
      <t>Cognitivo y epistemológico.</t>
    </r>
    <r>
      <rPr>
        <sz val="12"/>
        <color indexed="8"/>
        <rFont val="Calibri"/>
        <family val="2"/>
      </rPr>
      <t xml:space="preserve"> Institución que produce, apropia y transmite conocimiento, metodologías y tecnologías, orienta e incentiva la gestión pertinente de los mismos, en las personas y comunidades con las que interactúa.
</t>
    </r>
    <r>
      <rPr>
        <b/>
        <sz val="12"/>
        <color indexed="8"/>
        <rFont val="Calibri"/>
        <family val="2"/>
      </rPr>
      <t>Ambiental.</t>
    </r>
    <r>
      <rPr>
        <sz val="12"/>
        <color indexed="8"/>
        <rFont val="Calibri"/>
        <family val="2"/>
      </rPr>
      <t xml:space="preserve"> Lo ambiental, concebido como la interacción entre los sistemas naturales y sociales, implica redimensionar el estilo de vida, las formas de pensar y la propia actuación de la comunidad educativa, buscando la racionalidad y la conciliación de las relaciones entre naturaleza y sociedad, en la perspectiva de un desarrollo sostenible.
</t>
    </r>
    <r>
      <rPr>
        <b/>
        <sz val="12"/>
        <color indexed="8"/>
        <rFont val="Calibri"/>
        <family val="2"/>
      </rPr>
      <t>Social y político.</t>
    </r>
    <r>
      <rPr>
        <sz val="12"/>
        <color indexed="8"/>
        <rFont val="Calibri"/>
        <family val="2"/>
      </rPr>
      <t xml:space="preserve"> Como institución que ejerce un claro y directo impacto en el desarrollo social, económico y político del país. Además del impacto futuro ejercido al formar profesionales como líderes innovadores y responsables, es también un actor social que promueve el progreso y genera capital social, vinculando la educación con la realidad sociopolítica y haciendo accesible el conocimiento a todos.</t>
    </r>
  </si>
  <si>
    <t>El Sistema Universitario UNIMINUTO, inspirado en el Evangelio, el pensamiento social de la Iglesia, la espiritualidad Eudista y el carisma del Minuto de Dios, tiene como propósito:
Ofrecer educación superior de alta calidad y pertinente con opción preferencial para quienes no tienen oportunidades de acceder a ella, a través de un modelo innovador, integral y flexible.
Formar excelentes seres humanos, profesionales competentes, éticamente orientados y comprometidos con la transformación social y el desarrollo sostenible.
Contribuir, con nuestro compromiso y nuestro testimonio, a la construcción de una sociedad fraterna, justa, reconciliada y en paz.</t>
  </si>
  <si>
    <t>Carácter académico: Institución Universitaria/Escuela Tecnológica con reconocimiento personería jurídica: Resolución 10345 del 1 de agosto de 1990 expedida por Ministerio De Educación Nacional.
Buscamos la justicia social, la dignidad humana y el desarrollo humano integral. La Corporación Universitaria Minuto de Dios es una universidad privada y católica de Colombia, con sede principal en Bogotá, sujeta a inspección y vigilancia por medio de la Ley 1740 de 2014 y la ley 30 de 1992 del Ministerio de Educación de Colombia. 
Corporación Universitaria Minuto de Dios - UNIMINUTO: fundada en 1990, como IES, es un proyecto educativo innovador, que pretende garantizar el acceso a una educación superior de calidad a los colombianos que en otras instituciones no tienen esta posibilidad. Propende por el desarrollo social y comunitario, la formación integral de su comunidad académica, y fortalece  a sus estudiantes como líderes sociales innovadores y profesionales responsables; así contribuye a la construcción de nación.</t>
  </si>
  <si>
    <t>Se busca la excelencia a nivel profesional, social y personal para dar respuesta a las diversas necesidades de la sociedad actual, que nuestros profesionales sean promotores de desarrollo humano y social</t>
  </si>
  <si>
    <t>Un servicio educativo con sentido social por medio del cual se logren formar excelentes profesionales y transformar la vida de ellos y sus familias.</t>
  </si>
  <si>
    <t xml:space="preserve">CONSEJO DE FUNDADORES ACUERDO No. 090 - 15 de diciembre de 2008 /
Por el cual se aprueba el Reglamento Orgánico de la
CORPORACIÓN UNIVERSITARIA MINUTO DE DIOS - UNIMINUTO.                                                                                                                                                                                        Artículo 1. Las Sedes: El objeto social de UNIMINUTO se desarrolla a través de las Sedes, que tienen diversas formas administrativas según las necesidades de la Institución. Las Sedes son:
a) La Sede Principal, en la ciudad de Bogotá.
b) Las Sedes Seccionales, debidamente autorizadas por el Ministerio de Educación Nacional.
c) Los Centros Regionales, debidamente creados por el Consejo de Fundadores. Los Centros Regionales pueden agruparse administrativamente bajo una Rectoría, la cual se considera una Sede para los efectos estatutarios y administrativos.
d) Las Sedes donde funcionan las Instituciones con las que se tiene formalizada Alianzas estratégicas, según lo establecido en los Estatutos.
e) Los CERES (Centros Regionales de Educación Superior) operados por UNIMINUTO.
f) El Instituto de Educación Virtual y a Distancia, que se considera una Sede por todos los efectos.                                                                                                         Recuperado de http://www.uniminuto.edu/documents/941377/941434/Acu+090+Reglamento+Org%C3%A1nico.pdf/99e5f46f-f95a-4b84-89bb-04d1f32d81e2  </t>
  </si>
  <si>
    <t>Corporación Universitaria Minuto de Dios - UNIMINUTO</t>
  </si>
  <si>
    <t xml:space="preserve">¿Cual es la actividad principal de la organización? </t>
  </si>
  <si>
    <t>Según su Estatuto Orgánico, UNIMINUTO ha sido creada como una persona jurídica de derecho privado, que participa de la naturaleza jurídica de Corporación, consagrada en el Código Civil Colombiano, autónoma, de utilidad común y sin ánimo de lucro (art. 2). Funciona como un Sistema Universitario conformado por las diferentes Sedes y un conjunto de Unidades administrativas que se denominan Servicios Integrados (art. 20-23). Como IES, cumple su misión mediante un paradigma de educación para el desarrollo integral realizado con un enfoque pedagógico praxeológico, que comprende varios procesos estratégicos:
a. De educación de líderes innovadores con responsabilidad social,  constituidos como personas integrales, profesionales éticos y competentes, y ciudadanos críticos y activos.
b. De investigación situada y aplicada, apoyada en la investigación básica, respondiendo siempre a las necesidades reales de las comunidades, con un enfoque de proyección, prospectiva e innovación social.
c. De acceso para todos a la educación superior, enfocado a la base de la pirámide social.
d. De pertinencia local y regional, respondiendo a necesidades concretas, yendo a la región con soluciones innovadoras.
e. De gestión de recursos (humanos, tecnológicos, financieros) mediante alianzas de todo género, que le permitan ser más eficiente y pertinente. 
Lugar: Barranquilla, Bello, Bogotá, Bucaramanga, Cúcuta, Cartagena, Cundinamarca, Girardot, Ibagué, Neiva, Santa Marta, Tolima, Valle, Villavicencio, 
Tiempo de operación en Colombia: 29 años ya que fue fundada en 1990 por el sacerdote Rafael García - Herreros.
UNIMINUTO Sede Pricipal - Bogotá, Somos una de las universidades con mas programas acreditados de alta calidad, contamos con el grupo de profesionales de primer año, quien hace el acompañamiento a nuestros estudiantes de primero, tenemos nuestra propia cooperativa que presta el servicios de financiación a los estudiantes hasta del 100 %, tenemos alianzas con mas de 10 universidades para que nuestros estudiantes puedan realizar sus materias de electivas,  contamos con  una oficina de relaciones internacionales para todos los estudiantes que tenga la necesidad de vivir una nueva experiencia en una universidad de otro país.
Nuestros edificios son nuevos con aulas de clase muy cómodas para los estudiantes, nuestro edificio A Rafael García Herreros  cuenta con mas de 32 salas de informática incluidas las salas Mac, tenemos un estudio de televisión, edición, audio, video y cámaras de video y fotografía profesionales nuevas que cuenta con todas las características tecnológicas y técnicas para  el buen trabajo de campo de los estudiantes. Nuestros campus genera espacios culturales, tenemos nuestras huertas urbanas en el último piso de la facultad de ingeniería.                                                                                                                                                                                                  Recuperado de http://www.uniminuto.edu/historia</t>
  </si>
  <si>
    <t>Todos las personas que deseen estudiar una carrera, Técnica, Tecnóloga, Profesional, Especializaciones , Maestría y diplomados, cursos y demás educación continuar…  Toda clase de población, principalmente la población mas vulnerable especialmente de los estratos 1, 2 y 3.</t>
  </si>
  <si>
    <t>Cual es nuestra oferta de valor</t>
  </si>
  <si>
    <t>Empleabilidad, Emprendimiento y Prácticas Profesionales.
Convenios internacionales.
Educación para el desarrollo y Responsabilidad Social Universitaria.
Bienestar estudiantil.
Becas socioeconómicas.
Investigación en UNIMINUTO.
Cooperativa Minuto de Dios.
Facilidades Uniminuto sede Bogotá.
Área Cultural.
Infraestructura y herramientas.</t>
  </si>
  <si>
    <t>Principio 7</t>
  </si>
  <si>
    <t>Reconocimiento de la diferencia: Tiene en cuenta las diversidades e inequidades existentes en la realidad de las comunidades.</t>
  </si>
  <si>
    <t xml:space="preserve">Interdisciplinariedad: Aportar a la comunidad conocimientos y procesos situados , contextualizados y pertinentes </t>
  </si>
  <si>
    <t>Principio 8</t>
  </si>
  <si>
    <t>1. Practica en responsabilidad social.</t>
  </si>
  <si>
    <t>2. Practica profesional</t>
  </si>
  <si>
    <t>3. Voluntariado</t>
  </si>
  <si>
    <t xml:space="preserve">Formar ciudadanos que participen activamente en la sociedad. </t>
  </si>
  <si>
    <t xml:space="preserve">Crear una sociedad NO violenta </t>
  </si>
  <si>
    <t>Contribuir a proteger y consolidar los valores de la sociedad</t>
  </si>
  <si>
    <t xml:space="preserve">Desarrollo pleno de las capacidades de las sociedades con el responsabilidad social. </t>
  </si>
  <si>
    <t>La proyección social de la Uniminuto se centra en la solidaridad como referente vocacional.</t>
  </si>
  <si>
    <t xml:space="preserve">Los intereses de la Uniminuto se centran en las necesidades de la población. </t>
  </si>
  <si>
    <t>El objetivo institucional de la Uniminuto es "Educación de calidad al alcance de todos".</t>
  </si>
  <si>
    <t>La Uniminuto cuenta con disponibilidad de diversos horarios para que sus estudiantes no dejen de trabajar mientras estudian.</t>
  </si>
  <si>
    <t>Poca divulgación y contextualización de los aspectos de la proyección social y sus beneficios en la comunidad.</t>
  </si>
  <si>
    <t>Uniminuto cuenta con un diseño curricular basado en criterios de globalidad, integralidad y flexibilidad para ajustarse a las condiciones particulares de la población.</t>
  </si>
  <si>
    <t>.</t>
  </si>
  <si>
    <t>Responsabilidad ambiental</t>
  </si>
  <si>
    <t xml:space="preserve">Uniminuto incentiva a sus estudiantes mas destacados por medio de becas educativas en convenio con diferentes entidades </t>
  </si>
  <si>
    <t xml:space="preserve">
 </t>
  </si>
  <si>
    <t>Falta portafolio de servicios de la dirección de proyección social.</t>
  </si>
  <si>
    <t>Una parte de la sociedad no conoce los resultados sociales alcanzados ni la oferta propuesta</t>
  </si>
  <si>
    <t>Dependencia marcada de convenios internacionales para el funcionamiento misional</t>
  </si>
  <si>
    <t>Deserción de usuarios que no pueden acceder a los auxilios o becas ofrecidas por la universidad.</t>
  </si>
  <si>
    <t>Falta mayor presupuesto para el manejo de la dirección de proyección social que permita visibilizar su acción dentro de la organización.</t>
  </si>
  <si>
    <t>Insuficiencia de recursos para el desarrollo de los proyectos de la dirección de proyección social.</t>
  </si>
  <si>
    <t>Insuficiencia de infraestructura propia que permita potencializar la calidad de la educación en los municipios alejados.</t>
  </si>
  <si>
    <t>No se visibiliza adecuadamente las acciones realizadas por la dirección de proyección social.</t>
  </si>
  <si>
    <t xml:space="preserve">Uniminuto ofrece variadas posibilidades de avance en los procesos educativos.  </t>
  </si>
  <si>
    <t>X</t>
  </si>
  <si>
    <t>x</t>
  </si>
  <si>
    <t xml:space="preserve">Ampliar el portafolio de convenios nacionales e internacionales con diversas entidades publicas y privadas. </t>
  </si>
  <si>
    <t>Programa de mejoramiento psicosocial de los ambientes externos de la sede principal calle 80.</t>
  </si>
  <si>
    <t>Crear un contenido mas completo de aplicaciones multimedia e implementar información publicitaria (banners)</t>
  </si>
  <si>
    <t>No hay suficientes escenarios deportivos y artísticos para el desarrollo de las potencialidades de los beneficiarios de la Uniminuto.</t>
  </si>
  <si>
    <t>Ampliar el programa de incentivos(becas, auxilios económicos, intercambios estudiantiles) a beneficiarios de la UNIMINUTO.</t>
  </si>
  <si>
    <t xml:space="preserve">Adquirir financiación para el funcionamiento de los proyectos de la dirección de Proyección Social. </t>
  </si>
  <si>
    <t xml:space="preserve">Generar alianzas interinstitucionales para lograr mayor calidad académica de los docentes. </t>
  </si>
  <si>
    <t>Programa de visibilizarían de las acciones del área de bienestar universitario de la UNIMINUTO.</t>
  </si>
  <si>
    <t xml:space="preserve">Programa de modernización y avance a nivel tecnológico en las principales sedes UNIMINUTO. </t>
  </si>
  <si>
    <t xml:space="preserve">Crear estrategias para que los estudiantes y miembros de la comunidad educativa se motiven y se apropien de la importancia de la institución.  </t>
  </si>
  <si>
    <t>creciente oferta de servicios académicos de diferentes instituciones.</t>
  </si>
  <si>
    <t>La Uniminuto presta un beneficio a población vulnerable con apoyo económico para estudiar programas técnicos, pregrado y posgrado.</t>
  </si>
  <si>
    <t>Bajo nivel de aprovechamiento de las TICS en función de la oferta pedagógica</t>
  </si>
  <si>
    <t>Creciente oferta de apoyos económicos para estudiantes en diversas instituciones educativas.</t>
  </si>
  <si>
    <t>Uniminuto implementa programas técnicos y tecnológicos con proyección a la profesionalización como articulación de la educación media a la superior.</t>
  </si>
  <si>
    <t>La organización Minuto de Dios cuenta con una Cooperativa que financia el 100% de la matricula de los programas que ofrece</t>
  </si>
  <si>
    <t>La Uniminuto tiene reconocimiento internacional de la alianza de países del G20 como opción para dar acceso a la educación  de comunidades menos favorecidas en Colombia.</t>
  </si>
  <si>
    <t xml:space="preserve">Existen diversas  entidades que tienen alguna relación con la actividad que desarrolla la organización </t>
  </si>
  <si>
    <t>Uniminuto implementa proyectos de desarrollo económico y social con diferentes comunidades vinculadas con la Corporación como un espacio de progreso, de superación de la pobreza, oportunidades de aprendizaje, procesos de participación, desarrollo de herramientas de inclusión para generar transformación social.</t>
  </si>
  <si>
    <t>La organización ofrece recursos subsidios aportes y relaciones acorde a los objetivos o líneas del programa</t>
  </si>
  <si>
    <t>La entidad cuenta con convenios con entidades privadas que permite la optimización de recursos.</t>
  </si>
  <si>
    <t>La planta docente de Uniminuto esta conformada por profesionales especialistas de alto perfil académico y laboral.</t>
  </si>
  <si>
    <t>Deficiencia en la adecuación del espacio físico externo de las principales sedes de Uniminuto.</t>
  </si>
  <si>
    <t>Poca comunicación efectiva para permitir la accesibilidad a los servicios sociales que presta Uniminuto.</t>
  </si>
  <si>
    <t xml:space="preserve">Uniminuto cuenta con espacios adecuados para población discapacitada así como vías de acceso a sus sedes. </t>
  </si>
  <si>
    <t xml:space="preserve">Falta de docentes especializados para estudiantes con alteraciones del desarrollo (Visual, auditivo…)  o en condición de discapacidad.  </t>
  </si>
  <si>
    <t>En Uniminuto se encuentra un área de Bienestar Universitario que busca el bienestar del estudiante, a través de diferentes programas que promueven su desarrollo integro.</t>
  </si>
  <si>
    <t xml:space="preserve">Falta de promoción y divulgación de los proyectos y programas de la dirección de proyección social. </t>
  </si>
  <si>
    <t xml:space="preserve">el rápido cambio tecnológico, genera obsolescencia temprana.   </t>
  </si>
  <si>
    <t>problemáticas psico-sociales del contexto donde se ubican la sede principal calle 80</t>
  </si>
  <si>
    <t>Uniminuto apoya el crecimiento profesional de sus estudiantes brindando asesorías de emprendimiento.</t>
  </si>
  <si>
    <t>Falta de sistematización de experiencias exitosas de buenas practicas responsabilidad social a nivel regional y nacional.</t>
  </si>
  <si>
    <t>Poca publicidad que permita llegar a muchas personas que conozcan las ofertas académicas y facilidades de financiación.</t>
  </si>
  <si>
    <t>Falta de innovación pedagógica.</t>
  </si>
  <si>
    <t>Uniminuto implementa un Enfoque pedagógico que integra el saber y la practica para que sus estudiantes implementen sus proyectos de vida personal y profesional y contribuir a la transformación de la sociedad.</t>
  </si>
  <si>
    <t>Poco conocimiento de la misión y visión por parte de los estudiantes</t>
  </si>
  <si>
    <t xml:space="preserve">UNIMINUTO pone al servicio de la sociedad en general su experiencia y conocimientos, aportando alternativas de solución mejorando las condiciones  de vida de las comunidades y personas beneficiarias de las acciones de UNIMINUTO </t>
  </si>
  <si>
    <t xml:space="preserve">Rotación de docentes </t>
  </si>
  <si>
    <t>Poca vinculación y servicios para las familias de comunidad estudiantil.</t>
  </si>
  <si>
    <t xml:space="preserve">Exclusión  de las áreas de Bienestar en procesos de investigación asociados a los temas de Bienestar. </t>
  </si>
  <si>
    <t>Responsabilidad social: Postura ética y política que esta dirigida a la transformación de las instructoras de justicia y desigualdad</t>
  </si>
  <si>
    <t>Respeto por el Ambiente: Imperativo ético que direcciona su quehacer</t>
  </si>
  <si>
    <t>Participación Activa de las Comunidades: Se refleja en la forma en que la universidad percibe y se relaciona con los diferentes actores que hacen parte de la sociedad.</t>
  </si>
  <si>
    <t>Generación de oportunidades para el desarrollo regional</t>
  </si>
  <si>
    <t xml:space="preserve">Relación Universidad - Sociedad: Mayor impacto con la sociedad en desarrollo de las comunidades y las regiones trabajando de forma coordinada con otras entidades.  </t>
  </si>
  <si>
    <t>Apropiación social del conocimiento</t>
  </si>
  <si>
    <t xml:space="preserve"> Mejorar las calidades humanas de los miembros de la comunidad, y su desarrollo integral, y generar impacto a la sociedad a través de la prestación de servicios de asesoría, consultoría, promoción y extensión.</t>
  </si>
  <si>
    <t xml:space="preserve">Estudiantes de  UNIMINUTO, egresados y comunidad en general de los diferentes contextos y regiones donde hace presencia la universidad.      </t>
  </si>
  <si>
    <t xml:space="preserve">A través de indicadores de desarrollo social. </t>
  </si>
  <si>
    <t>Cual en nuestra razón de ser</t>
  </si>
  <si>
    <t xml:space="preserve">La sociedad en general a nivel comunitario, regional y nacional; y  especial las poblaciones vulnerables.  </t>
  </si>
  <si>
    <t>4. Educación Continua.</t>
  </si>
  <si>
    <t xml:space="preserve">5. Transferencia de conocimiento mediante de proyectos y la participación de espacios locales y regionales </t>
  </si>
  <si>
    <t xml:space="preserve">6. Transición de la educación media hacia la educación terciaria. </t>
  </si>
  <si>
    <t>Garantizar la interacción entre la comunidad educativa y la sociedad para que a partir del reconocimiento de diferentes contextos, se puedan cocrear cambios positivos que transforman la realidad sociocultural, económica, educativa y ambiental de las comunidades y las regiones donde se hace presencia institucional, a partir de procesos articulados de formación, de investigación aplicada y de diversos proyectos de impacto social.</t>
  </si>
  <si>
    <t>Garantizar la interacción entre la comunidad educativa y la sociedad</t>
  </si>
  <si>
    <t xml:space="preserve">Prestación de servicios de asesoría, consultoría, promoción y extensión. </t>
  </si>
  <si>
    <t xml:space="preserve">Fortalecimiento de procesos comentarios </t>
  </si>
  <si>
    <t xml:space="preserve">Inclusión social a comunidades vulnerables que tienen poco acceso, permanencia y transito en la educación desde la media hasta el posgrado </t>
  </si>
  <si>
    <t>Crear redes de apoyo con organizaciones recreo - deportivas para generar espacios de esparcimiento para los estudiantes y la comunidad académica en general.</t>
  </si>
  <si>
    <t>Creación del portafolio de servicios de la dirección de Proyección Social, visibilizando todas sus acciones.</t>
  </si>
  <si>
    <t xml:space="preserve">Generar  un programa que desarrolle las capacidades de emprendimiento de los estudiantes aplicadas a la practica profesional. </t>
  </si>
  <si>
    <t>Permanecer en actualización constante que con apoyo de otros estamentos se hace mas fácil el proceso de enseñanza-aprendizaje.</t>
  </si>
  <si>
    <t>Crear un paquete publicitario para visibilizar las ofertas académicas y facilidades de financiamiento para acceder a los programas de la UNIMINUTO.</t>
  </si>
  <si>
    <t>Dar a conocer el portafolio de servicios  con que cuenta la Dirección de Bienestar Universitario y la Unidad Académica - Centro de Educación para el Desarrollo - CED para lograr la inclusión social.</t>
  </si>
  <si>
    <t xml:space="preserve">Mostrar la ventaja competitiva de la Corporación Universitaria Minuto de Dios en la dimensión social, con relación a otras instituciones educativas. </t>
  </si>
  <si>
    <t>Uniminuto educa para el desarrollo humano social integral a través de la formación de lideres íntegros y profesionales éticos y competentes.</t>
  </si>
  <si>
    <t>PROYECTO INTEGRADOR: IMPACTO DE LA PROYECCIÓN SOCIAL Y BUENAS PRÁCTICAS EN LA DIMENSIÓN SOCIAL DEL SISTEMA UNIMINUTO</t>
  </si>
  <si>
    <t xml:space="preserve">1. Pensamiento social de la iglesia, guiadas por la espiritualidad Eudista, nace como respuesta a las necesidades de desarrollo de las comunidades mas vulnerables del país. </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</si>
</sst>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s>
  <fonts count="40">
    <font>
      <sz val="10"/>
      <color theme="1"/>
      <name val="Body Font"/>
      <family val="2"/>
    </font>
    <font>
      <sz val="10"/>
      <color indexed="8"/>
      <name val="Body Font"/>
      <family val="2"/>
    </font>
    <font>
      <sz val="8"/>
      <name val="Body Font"/>
      <family val="2"/>
    </font>
    <font>
      <sz val="12"/>
      <color indexed="8"/>
      <name val="Calibri"/>
      <family val="2"/>
    </font>
    <font>
      <b/>
      <sz val="12"/>
      <color indexed="8"/>
      <name val="Calibri"/>
      <family val="2"/>
    </font>
    <font>
      <sz val="12"/>
      <name val="Calibri"/>
      <family val="2"/>
    </font>
    <font>
      <sz val="10"/>
      <color indexed="9"/>
      <name val="Body Font"/>
      <family val="2"/>
    </font>
    <font>
      <sz val="10"/>
      <color indexed="17"/>
      <name val="Body Font"/>
      <family val="2"/>
    </font>
    <font>
      <b/>
      <sz val="10"/>
      <color indexed="52"/>
      <name val="Body Font"/>
      <family val="2"/>
    </font>
    <font>
      <b/>
      <sz val="10"/>
      <color indexed="9"/>
      <name val="Body Font"/>
      <family val="2"/>
    </font>
    <font>
      <sz val="10"/>
      <color indexed="52"/>
      <name val="Body Font"/>
      <family val="2"/>
    </font>
    <font>
      <b/>
      <sz val="15"/>
      <color indexed="56"/>
      <name val="Body Font"/>
      <family val="2"/>
    </font>
    <font>
      <b/>
      <sz val="11"/>
      <color indexed="56"/>
      <name val="Body Font"/>
      <family val="2"/>
    </font>
    <font>
      <sz val="10"/>
      <color indexed="62"/>
      <name val="Body Font"/>
      <family val="2"/>
    </font>
    <font>
      <sz val="10"/>
      <color indexed="20"/>
      <name val="Body Font"/>
      <family val="2"/>
    </font>
    <font>
      <sz val="10"/>
      <color indexed="60"/>
      <name val="Body Font"/>
      <family val="2"/>
    </font>
    <font>
      <b/>
      <sz val="10"/>
      <color indexed="63"/>
      <name val="Body Font"/>
      <family val="2"/>
    </font>
    <font>
      <sz val="10"/>
      <color indexed="10"/>
      <name val="Body Font"/>
      <family val="2"/>
    </font>
    <font>
      <i/>
      <sz val="10"/>
      <color indexed="23"/>
      <name val="Body Font"/>
      <family val="2"/>
    </font>
    <font>
      <b/>
      <sz val="18"/>
      <color indexed="56"/>
      <name val="Cambria"/>
      <family val="2"/>
    </font>
    <font>
      <b/>
      <sz val="13"/>
      <color indexed="56"/>
      <name val="Body Font"/>
      <family val="2"/>
    </font>
    <font>
      <b/>
      <sz val="10"/>
      <color indexed="8"/>
      <name val="Body Font"/>
      <family val="2"/>
    </font>
    <font>
      <sz val="12"/>
      <color indexed="63"/>
      <name val="Calibri"/>
      <family val="2"/>
    </font>
    <font>
      <sz val="10"/>
      <color theme="0"/>
      <name val="Body Font"/>
      <family val="2"/>
    </font>
    <font>
      <sz val="10"/>
      <color rgb="FF006100"/>
      <name val="Body Font"/>
      <family val="2"/>
    </font>
    <font>
      <b/>
      <sz val="10"/>
      <color rgb="FFFA7D00"/>
      <name val="Body Font"/>
      <family val="2"/>
    </font>
    <font>
      <b/>
      <sz val="10"/>
      <color theme="0"/>
      <name val="Body Font"/>
      <family val="2"/>
    </font>
    <font>
      <sz val="10"/>
      <color rgb="FFFA7D00"/>
      <name val="Body Font"/>
      <family val="2"/>
    </font>
    <font>
      <b/>
      <sz val="15"/>
      <color theme="3"/>
      <name val="Body Font"/>
      <family val="2"/>
    </font>
    <font>
      <b/>
      <sz val="11"/>
      <color theme="3"/>
      <name val="Body Font"/>
      <family val="2"/>
    </font>
    <font>
      <sz val="10"/>
      <color rgb="FF3F3F76"/>
      <name val="Body Font"/>
      <family val="2"/>
    </font>
    <font>
      <sz val="10"/>
      <color rgb="FF9C0006"/>
      <name val="Body Font"/>
      <family val="2"/>
    </font>
    <font>
      <sz val="10"/>
      <color rgb="FF9C6500"/>
      <name val="Body Font"/>
      <family val="2"/>
    </font>
    <font>
      <b/>
      <sz val="10"/>
      <color rgb="FF3F3F3F"/>
      <name val="Body Font"/>
      <family val="2"/>
    </font>
    <font>
      <sz val="10"/>
      <color rgb="FFFF0000"/>
      <name val="Body Font"/>
      <family val="2"/>
    </font>
    <font>
      <i/>
      <sz val="10"/>
      <color rgb="FF7F7F7F"/>
      <name val="Body Font"/>
      <family val="2"/>
    </font>
    <font>
      <b/>
      <sz val="18"/>
      <color theme="3"/>
      <name val="Cambria"/>
      <family val="2"/>
    </font>
    <font>
      <b/>
      <sz val="13"/>
      <color theme="3"/>
      <name val="Body Font"/>
      <family val="2"/>
    </font>
    <font>
      <b/>
      <sz val="10"/>
      <color theme="1"/>
      <name val="Body Font"/>
      <family val="2"/>
    </font>
    <font>
      <sz val="12"/>
      <color rgb="FF333333"/>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style="medium"/>
      <bottom/>
    </border>
    <border>
      <left style="medium"/>
      <right style="medium"/>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color indexed="63"/>
      </top>
      <bottom style="thin"/>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top style="medium"/>
      <bottom style="medium"/>
    </border>
    <border>
      <left style="thin"/>
      <right>
        <color indexed="63"/>
      </right>
      <top style="thin"/>
      <bottom style="thin"/>
    </border>
    <border>
      <left/>
      <right/>
      <top style="medium"/>
      <bottom style="medium"/>
    </border>
    <border>
      <left style="medium"/>
      <right style="medium"/>
      <top>
        <color indexed="63"/>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33" fillId="20"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19">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15" fontId="3" fillId="0" borderId="0" xfId="0" applyNumberFormat="1" applyFont="1" applyAlignment="1">
      <alignment/>
    </xf>
    <xf numFmtId="0" fontId="4" fillId="0" borderId="12"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7"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18" borderId="13" xfId="0" applyFont="1" applyFill="1" applyBorder="1" applyAlignment="1">
      <alignment horizontal="left"/>
    </xf>
    <xf numFmtId="0" fontId="4" fillId="10" borderId="13" xfId="0" applyFont="1" applyFill="1" applyBorder="1" applyAlignment="1">
      <alignment horizontal="left"/>
    </xf>
    <xf numFmtId="0" fontId="4" fillId="0" borderId="13" xfId="0" applyFont="1" applyBorder="1" applyAlignment="1">
      <alignment horizontal="left"/>
    </xf>
    <xf numFmtId="0" fontId="3" fillId="18" borderId="14" xfId="0" applyFont="1" applyFill="1" applyBorder="1" applyAlignment="1">
      <alignment horizontal="left" vertical="center" wrapText="1"/>
    </xf>
    <xf numFmtId="0" fontId="4" fillId="18" borderId="15" xfId="0" applyFont="1" applyFill="1" applyBorder="1" applyAlignment="1">
      <alignment horizontal="left"/>
    </xf>
    <xf numFmtId="0" fontId="3" fillId="0" borderId="0" xfId="0" applyFont="1" applyAlignment="1">
      <alignment vertical="center"/>
    </xf>
    <xf numFmtId="0" fontId="4" fillId="18" borderId="13" xfId="0" applyFont="1" applyFill="1" applyBorder="1" applyAlignment="1">
      <alignment horizontal="left" vertical="center"/>
    </xf>
    <xf numFmtId="0" fontId="4" fillId="0" borderId="13" xfId="0" applyFont="1" applyBorder="1" applyAlignment="1">
      <alignment horizontal="left" vertical="center"/>
    </xf>
    <xf numFmtId="0" fontId="4" fillId="32" borderId="13" xfId="0" applyFont="1" applyFill="1" applyBorder="1" applyAlignment="1">
      <alignment horizontal="center" vertical="center"/>
    </xf>
    <xf numFmtId="0" fontId="3" fillId="32" borderId="0" xfId="0" applyFont="1" applyFill="1" applyBorder="1" applyAlignment="1">
      <alignment horizontal="left" vertical="center" wrapText="1"/>
    </xf>
    <xf numFmtId="0" fontId="3" fillId="10" borderId="0" xfId="0" applyFont="1" applyFill="1" applyBorder="1" applyAlignment="1">
      <alignment horizontal="left" wrapText="1"/>
    </xf>
    <xf numFmtId="0" fontId="3" fillId="18" borderId="17" xfId="0" applyFont="1" applyFill="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xf>
    <xf numFmtId="0" fontId="4" fillId="0" borderId="15" xfId="0" applyFont="1" applyBorder="1" applyAlignment="1">
      <alignment horizontal="left" vertical="center"/>
    </xf>
    <xf numFmtId="0" fontId="3" fillId="0" borderId="14" xfId="0" applyFont="1" applyBorder="1" applyAlignment="1">
      <alignment wrapText="1"/>
    </xf>
    <xf numFmtId="0" fontId="3" fillId="0" borderId="17" xfId="0" applyFont="1" applyBorder="1" applyAlignment="1">
      <alignment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26"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4" fillId="0" borderId="31" xfId="0" applyFont="1" applyBorder="1" applyAlignment="1">
      <alignment horizontal="left" vertical="center" wrapText="1"/>
    </xf>
    <xf numFmtId="0" fontId="3" fillId="0" borderId="32" xfId="0" applyFont="1" applyBorder="1" applyAlignment="1">
      <alignment horizontal="left" vertical="center" wrapText="1"/>
    </xf>
    <xf numFmtId="0" fontId="4" fillId="0" borderId="33"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39" xfId="0" applyFont="1" applyBorder="1" applyAlignment="1">
      <alignment horizontal="left" vertical="center" wrapText="1"/>
    </xf>
    <xf numFmtId="0" fontId="4" fillId="0" borderId="40"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4" fillId="0" borderId="45" xfId="0" applyFont="1" applyBorder="1" applyAlignment="1">
      <alignment horizontal="left" vertical="center" wrapText="1"/>
    </xf>
    <xf numFmtId="0" fontId="3" fillId="0" borderId="46" xfId="0" applyFont="1" applyBorder="1" applyAlignment="1">
      <alignment horizontal="left" vertical="center" wrapText="1"/>
    </xf>
    <xf numFmtId="0" fontId="4" fillId="0" borderId="21"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8" xfId="0" applyFont="1" applyBorder="1" applyAlignment="1">
      <alignment horizontal="left" vertical="center" wrapText="1"/>
    </xf>
    <xf numFmtId="0" fontId="4" fillId="0" borderId="30" xfId="0" applyFont="1" applyBorder="1" applyAlignment="1">
      <alignment horizontal="left" vertical="center" wrapText="1"/>
    </xf>
    <xf numFmtId="0" fontId="4" fillId="0" borderId="37" xfId="0" applyFont="1" applyBorder="1" applyAlignment="1">
      <alignment horizontal="left" vertical="center" wrapText="1"/>
    </xf>
    <xf numFmtId="0" fontId="4" fillId="0" borderId="52" xfId="0" applyFont="1" applyBorder="1" applyAlignment="1">
      <alignment horizontal="left" vertical="center" wrapText="1"/>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xf numFmtId="0" fontId="3" fillId="0" borderId="0" xfId="0" applyFont="1" applyAlignment="1">
      <alignment wrapText="1"/>
    </xf>
    <xf numFmtId="0" fontId="4" fillId="0" borderId="25" xfId="0" applyFont="1" applyBorder="1" applyAlignment="1">
      <alignment horizontal="center" wrapText="1"/>
    </xf>
    <xf numFmtId="0" fontId="4" fillId="0" borderId="21" xfId="0" applyFont="1" applyBorder="1" applyAlignment="1">
      <alignment wrapText="1"/>
    </xf>
    <xf numFmtId="0" fontId="3" fillId="0" borderId="47" xfId="0" applyFont="1" applyBorder="1" applyAlignment="1">
      <alignment horizontal="center" vertical="center" wrapText="1"/>
    </xf>
    <xf numFmtId="0" fontId="3" fillId="0" borderId="50" xfId="0" applyFont="1" applyBorder="1" applyAlignment="1">
      <alignment wrapText="1"/>
    </xf>
    <xf numFmtId="0" fontId="3" fillId="0" borderId="39" xfId="0" applyFont="1" applyBorder="1" applyAlignment="1">
      <alignment horizontal="center" vertical="center" wrapText="1"/>
    </xf>
    <xf numFmtId="0" fontId="3" fillId="0" borderId="33" xfId="0" applyFont="1" applyBorder="1" applyAlignment="1">
      <alignment wrapText="1"/>
    </xf>
    <xf numFmtId="0" fontId="4" fillId="0" borderId="21" xfId="0" applyFont="1" applyBorder="1" applyAlignment="1">
      <alignment vertical="center" wrapText="1"/>
    </xf>
    <xf numFmtId="0" fontId="3" fillId="0" borderId="10" xfId="0" applyFont="1" applyBorder="1" applyAlignment="1">
      <alignment/>
    </xf>
    <xf numFmtId="0" fontId="4" fillId="0" borderId="54" xfId="0" applyFont="1" applyBorder="1" applyAlignment="1">
      <alignment horizontal="left" vertical="center" wrapText="1"/>
    </xf>
    <xf numFmtId="0" fontId="39" fillId="0" borderId="0" xfId="0" applyFont="1" applyAlignment="1">
      <alignment wrapText="1"/>
    </xf>
    <xf numFmtId="0" fontId="5" fillId="0" borderId="0" xfId="0" applyFont="1" applyAlignment="1">
      <alignment wrapText="1"/>
    </xf>
    <xf numFmtId="0" fontId="3" fillId="33" borderId="0" xfId="0" applyFont="1" applyFill="1" applyAlignment="1">
      <alignment horizontal="left" vertical="center" wrapText="1"/>
    </xf>
    <xf numFmtId="0" fontId="4" fillId="33" borderId="0" xfId="0" applyFont="1" applyFill="1" applyAlignment="1">
      <alignment horizontal="left" vertical="center" wrapText="1"/>
    </xf>
    <xf numFmtId="0" fontId="3" fillId="34" borderId="37" xfId="0" applyFont="1" applyFill="1" applyBorder="1" applyAlignment="1">
      <alignment horizontal="left" vertical="center" wrapText="1"/>
    </xf>
    <xf numFmtId="0" fontId="4" fillId="34" borderId="13" xfId="0" applyFont="1" applyFill="1" applyBorder="1" applyAlignment="1">
      <alignment horizontal="left"/>
    </xf>
    <xf numFmtId="0" fontId="3" fillId="34" borderId="14" xfId="0" applyFont="1" applyFill="1" applyBorder="1" applyAlignment="1">
      <alignment horizontal="left" vertical="center" wrapText="1"/>
    </xf>
    <xf numFmtId="0" fontId="3" fillId="0" borderId="14" xfId="0" applyFont="1" applyBorder="1" applyAlignment="1">
      <alignment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wrapText="1"/>
    </xf>
    <xf numFmtId="0" fontId="4" fillId="0" borderId="17"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wrapText="1"/>
    </xf>
    <xf numFmtId="0" fontId="4" fillId="0" borderId="12" xfId="0" applyFont="1" applyBorder="1" applyAlignment="1">
      <alignment horizontal="left"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4" fillId="0" borderId="54" xfId="0" applyFont="1" applyBorder="1" applyAlignment="1">
      <alignment horizontal="left" vertical="center" wrapText="1"/>
    </xf>
    <xf numFmtId="0" fontId="4" fillId="0" borderId="37"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39" xfId="0" applyFont="1" applyBorder="1" applyAlignment="1">
      <alignment horizontal="left" vertical="center" wrapText="1"/>
    </xf>
    <xf numFmtId="0" fontId="3" fillId="0" borderId="36" xfId="0" applyFont="1" applyBorder="1" applyAlignment="1">
      <alignment horizontal="left" vertical="center" wrapText="1"/>
    </xf>
    <xf numFmtId="0" fontId="4" fillId="0" borderId="55" xfId="0" applyFont="1" applyBorder="1" applyAlignment="1">
      <alignment horizontal="left" wrapText="1"/>
    </xf>
    <xf numFmtId="0" fontId="4" fillId="0" borderId="18" xfId="0" applyFont="1" applyBorder="1" applyAlignment="1">
      <alignment horizontal="left" wrapText="1"/>
    </xf>
    <xf numFmtId="0" fontId="4" fillId="0" borderId="55" xfId="0" applyFont="1" applyBorder="1" applyAlignment="1">
      <alignment horizontal="center" wrapText="1"/>
    </xf>
    <xf numFmtId="0" fontId="4" fillId="0" borderId="18" xfId="0" applyFont="1" applyBorder="1" applyAlignment="1">
      <alignment horizontal="center" wrapText="1"/>
    </xf>
    <xf numFmtId="0" fontId="3" fillId="0" borderId="54" xfId="0" applyFont="1" applyBorder="1" applyAlignment="1">
      <alignment horizontal="left" vertical="center" wrapText="1"/>
    </xf>
    <xf numFmtId="0" fontId="3" fillId="0" borderId="37" xfId="0" applyFont="1" applyBorder="1" applyAlignment="1">
      <alignment horizontal="left"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36" xfId="0" applyFont="1" applyBorder="1" applyAlignment="1">
      <alignment horizontal="left" vertical="center" wrapText="1"/>
    </xf>
    <xf numFmtId="0" fontId="4" fillId="0" borderId="54" xfId="0" applyFont="1" applyBorder="1" applyAlignment="1">
      <alignment horizontal="left" vertical="center" wrapText="1"/>
    </xf>
    <xf numFmtId="0" fontId="4" fillId="0" borderId="56" xfId="0" applyFont="1" applyBorder="1" applyAlignment="1">
      <alignment horizontal="left" vertical="center" wrapText="1"/>
    </xf>
    <xf numFmtId="0" fontId="4" fillId="0" borderId="34" xfId="0" applyFont="1" applyBorder="1" applyAlignment="1">
      <alignment horizontal="left" vertical="center" wrapText="1"/>
    </xf>
    <xf numFmtId="0" fontId="3" fillId="0" borderId="54" xfId="0" applyFont="1" applyBorder="1" applyAlignment="1">
      <alignment vertical="center" wrapText="1"/>
    </xf>
    <xf numFmtId="0" fontId="3" fillId="0" borderId="37" xfId="0" applyFont="1" applyBorder="1" applyAlignment="1">
      <alignment vertical="center" wrapText="1"/>
    </xf>
    <xf numFmtId="0" fontId="3" fillId="0" borderId="37" xfId="0" applyFont="1" applyBorder="1" applyAlignment="1">
      <alignment horizontal="left" vertical="center" wrapText="1"/>
    </xf>
    <xf numFmtId="0" fontId="4" fillId="0" borderId="37" xfId="0" applyFont="1" applyBorder="1" applyAlignment="1">
      <alignment horizontal="left" vertical="center" wrapText="1"/>
    </xf>
    <xf numFmtId="0" fontId="4" fillId="0" borderId="54" xfId="0" applyFont="1" applyBorder="1" applyAlignment="1">
      <alignment horizontal="left" wrapText="1"/>
    </xf>
    <xf numFmtId="0" fontId="4" fillId="0" borderId="37" xfId="0" applyFont="1" applyBorder="1" applyAlignment="1">
      <alignment horizontal="left"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4" fillId="0" borderId="35" xfId="0" applyFont="1" applyBorder="1" applyAlignment="1">
      <alignment horizontal="left"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center" vertical="center"/>
    </xf>
    <xf numFmtId="0" fontId="4"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55" xfId="0" applyFont="1" applyBorder="1" applyAlignment="1">
      <alignment wrapText="1"/>
    </xf>
    <xf numFmtId="0" fontId="3" fillId="0" borderId="57" xfId="0" applyFont="1" applyBorder="1" applyAlignment="1">
      <alignment wrapText="1"/>
    </xf>
    <xf numFmtId="0" fontId="3" fillId="0" borderId="18" xfId="0" applyFont="1" applyBorder="1" applyAlignment="1">
      <alignment wrapText="1"/>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wrapText="1"/>
    </xf>
    <xf numFmtId="0" fontId="4" fillId="0" borderId="0" xfId="0" applyFont="1" applyBorder="1" applyAlignment="1">
      <alignment wrapText="1"/>
    </xf>
    <xf numFmtId="0" fontId="4" fillId="0" borderId="14" xfId="0" applyFont="1" applyBorder="1" applyAlignment="1">
      <alignment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3" xfId="0" applyFont="1" applyBorder="1" applyAlignment="1">
      <alignment horizontal="left" vertical="top" wrapText="1"/>
    </xf>
    <xf numFmtId="0" fontId="4" fillId="0" borderId="5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Alignment="1">
      <alignment horizontal="center" vertical="center" wrapText="1"/>
    </xf>
    <xf numFmtId="0" fontId="4" fillId="0" borderId="57" xfId="0" applyFont="1" applyBorder="1" applyAlignment="1">
      <alignment horizontal="center" vertical="center" wrapText="1"/>
    </xf>
    <xf numFmtId="0" fontId="4" fillId="34" borderId="10" xfId="0" applyFont="1" applyFill="1" applyBorder="1" applyAlignment="1">
      <alignment horizontal="center"/>
    </xf>
    <xf numFmtId="0" fontId="4" fillId="34" borderId="12" xfId="0" applyFont="1" applyFill="1" applyBorder="1" applyAlignment="1">
      <alignment horizontal="center"/>
    </xf>
    <xf numFmtId="0" fontId="4" fillId="32" borderId="10" xfId="0" applyFont="1" applyFill="1" applyBorder="1" applyAlignment="1">
      <alignment horizontal="center"/>
    </xf>
    <xf numFmtId="0" fontId="4" fillId="32" borderId="11" xfId="0" applyFont="1" applyFill="1" applyBorder="1" applyAlignment="1">
      <alignment horizontal="center"/>
    </xf>
    <xf numFmtId="0" fontId="4" fillId="18" borderId="10" xfId="0" applyFont="1" applyFill="1" applyBorder="1" applyAlignment="1">
      <alignment horizontal="center"/>
    </xf>
    <xf numFmtId="0" fontId="4" fillId="18" borderId="12" xfId="0" applyFont="1" applyFill="1" applyBorder="1" applyAlignment="1">
      <alignment horizont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10" borderId="10" xfId="0" applyFont="1" applyFill="1" applyBorder="1" applyAlignment="1">
      <alignment horizontal="center"/>
    </xf>
    <xf numFmtId="0" fontId="4" fillId="10" borderId="12"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1171575</xdr:colOff>
      <xdr:row>36</xdr:row>
      <xdr:rowOff>123825</xdr:rowOff>
    </xdr:from>
    <xdr:to>
      <xdr:col>2</xdr:col>
      <xdr:colOff>6924675</xdr:colOff>
      <xdr:row>37</xdr:row>
      <xdr:rowOff>66675</xdr:rowOff>
    </xdr:to>
    <xdr:pic>
      <xdr:nvPicPr>
        <xdr:cNvPr id="1" name="1 Imagen"/>
        <xdr:cNvPicPr preferRelativeResize="1">
          <a:picLocks noChangeAspect="1"/>
        </xdr:cNvPicPr>
      </xdr:nvPicPr>
      <xdr:blipFill>
        <a:blip r:embed="rId1"/>
        <a:stretch>
          <a:fillRect/>
        </a:stretch>
      </xdr:blipFill>
      <xdr:spPr>
        <a:xfrm>
          <a:off x="3552825" y="25498425"/>
          <a:ext cx="5753100" cy="3800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C41"/>
  <sheetViews>
    <sheetView zoomScale="90" zoomScaleNormal="90" zoomScaleSheetLayoutView="80" zoomScalePageLayoutView="0" workbookViewId="0" topLeftCell="A1">
      <pane xSplit="1" ySplit="2" topLeftCell="B35" activePane="bottomRight" state="frozen"/>
      <selection pane="topLeft" activeCell="A1" sqref="A1"/>
      <selection pane="topRight" activeCell="B1" sqref="B1"/>
      <selection pane="bottomLeft" activeCell="A4" sqref="A4"/>
      <selection pane="bottomRight" activeCell="B12" sqref="B12:C12"/>
    </sheetView>
  </sheetViews>
  <sheetFormatPr defaultColWidth="11.00390625" defaultRowHeight="12.75"/>
  <cols>
    <col min="1" max="1" width="2.625" style="91" customWidth="1"/>
    <col min="2" max="2" width="28.625" style="91" customWidth="1"/>
    <col min="3" max="3" width="119.375" style="91" customWidth="1"/>
    <col min="4" max="16384" width="11.375" style="91" customWidth="1"/>
  </cols>
  <sheetData>
    <row r="1" spans="2:3" ht="15.75">
      <c r="B1" s="109" t="s">
        <v>1</v>
      </c>
      <c r="C1" s="110"/>
    </row>
    <row r="2" spans="2:3" ht="15.75">
      <c r="B2" s="111" t="s">
        <v>57</v>
      </c>
      <c r="C2" s="112"/>
    </row>
    <row r="3" spans="2:3" ht="16.5" thickBot="1">
      <c r="B3" s="113" t="s">
        <v>211</v>
      </c>
      <c r="C3" s="114"/>
    </row>
    <row r="4" spans="2:3" ht="16.5" thickBot="1">
      <c r="B4" s="132" t="s">
        <v>58</v>
      </c>
      <c r="C4" s="133"/>
    </row>
    <row r="5" spans="2:3" ht="16.5" thickBot="1">
      <c r="B5" s="92" t="s">
        <v>46</v>
      </c>
      <c r="C5" s="93" t="s">
        <v>47</v>
      </c>
    </row>
    <row r="6" spans="2:3" ht="15.75">
      <c r="B6" s="94">
        <v>39574833</v>
      </c>
      <c r="C6" s="95" t="s">
        <v>93</v>
      </c>
    </row>
    <row r="7" spans="2:3" ht="15.75">
      <c r="B7" s="96">
        <v>688441</v>
      </c>
      <c r="C7" s="97" t="s">
        <v>94</v>
      </c>
    </row>
    <row r="8" spans="2:3" ht="16.5" thickBot="1">
      <c r="B8" s="96">
        <v>686659</v>
      </c>
      <c r="C8" s="97" t="s">
        <v>95</v>
      </c>
    </row>
    <row r="9" spans="2:3" ht="16.5" thickBot="1">
      <c r="B9" s="115" t="s">
        <v>60</v>
      </c>
      <c r="C9" s="116"/>
    </row>
    <row r="10" spans="2:3" ht="26.25" customHeight="1" thickBot="1">
      <c r="B10" s="98" t="s">
        <v>59</v>
      </c>
      <c r="C10" s="98" t="s">
        <v>106</v>
      </c>
    </row>
    <row r="11" spans="2:3" ht="16.5" thickBot="1">
      <c r="B11" s="130" t="s">
        <v>107</v>
      </c>
      <c r="C11" s="131"/>
    </row>
    <row r="12" spans="2:3" ht="145.5" customHeight="1" thickBot="1">
      <c r="B12" s="121" t="s">
        <v>102</v>
      </c>
      <c r="C12" s="122"/>
    </row>
    <row r="13" spans="2:3" ht="31.5" customHeight="1" thickBot="1">
      <c r="B13" s="117" t="s">
        <v>61</v>
      </c>
      <c r="C13" s="118"/>
    </row>
    <row r="14" spans="2:3" ht="132.75" customHeight="1">
      <c r="B14" s="121" t="s">
        <v>108</v>
      </c>
      <c r="C14" s="122"/>
    </row>
    <row r="15" spans="2:3" ht="280.5" customHeight="1">
      <c r="B15" s="119"/>
      <c r="C15" s="123"/>
    </row>
    <row r="16" spans="2:3" ht="21" customHeight="1">
      <c r="B16" s="140" t="s">
        <v>63</v>
      </c>
      <c r="C16" s="141"/>
    </row>
    <row r="17" spans="2:3" ht="33.75" customHeight="1">
      <c r="B17" s="128" t="s">
        <v>97</v>
      </c>
      <c r="C17" s="138"/>
    </row>
    <row r="18" spans="2:3" ht="19.5" customHeight="1">
      <c r="B18" s="139" t="s">
        <v>62</v>
      </c>
      <c r="C18" s="145"/>
    </row>
    <row r="19" spans="2:3" ht="42" customHeight="1">
      <c r="B19" s="119" t="s">
        <v>98</v>
      </c>
      <c r="C19" s="120"/>
    </row>
    <row r="20" spans="2:3" ht="24" customHeight="1">
      <c r="B20" s="124" t="s">
        <v>64</v>
      </c>
      <c r="C20" s="125"/>
    </row>
    <row r="21" spans="2:3" ht="63" customHeight="1">
      <c r="B21" s="119" t="s">
        <v>109</v>
      </c>
      <c r="C21" s="120"/>
    </row>
    <row r="22" spans="2:3" ht="22.5" customHeight="1">
      <c r="B22" s="152" t="s">
        <v>4</v>
      </c>
      <c r="C22" s="152"/>
    </row>
    <row r="23" spans="2:3" ht="47.25" customHeight="1">
      <c r="B23" s="119" t="s">
        <v>104</v>
      </c>
      <c r="C23" s="120"/>
    </row>
    <row r="24" spans="2:3" ht="22.5" customHeight="1">
      <c r="B24" s="139" t="s">
        <v>110</v>
      </c>
      <c r="C24" s="125"/>
    </row>
    <row r="25" spans="2:3" ht="186.75" customHeight="1">
      <c r="B25" s="142" t="s">
        <v>111</v>
      </c>
      <c r="C25" s="143"/>
    </row>
    <row r="26" spans="2:3" ht="21.75" customHeight="1">
      <c r="B26" s="124" t="s">
        <v>22</v>
      </c>
      <c r="C26" s="125"/>
    </row>
    <row r="27" spans="2:3" ht="35.25" customHeight="1">
      <c r="B27" s="134" t="s">
        <v>92</v>
      </c>
      <c r="C27" s="144"/>
    </row>
    <row r="28" spans="2:3" ht="15.75">
      <c r="B28" s="124" t="s">
        <v>7</v>
      </c>
      <c r="C28" s="125"/>
    </row>
    <row r="29" spans="2:3" ht="63" customHeight="1">
      <c r="B29" s="148" t="s">
        <v>103</v>
      </c>
      <c r="C29" s="149"/>
    </row>
    <row r="30" spans="2:3" ht="39.75" customHeight="1">
      <c r="B30" s="124" t="s">
        <v>65</v>
      </c>
      <c r="C30" s="125"/>
    </row>
    <row r="31" spans="2:3" ht="228.75" customHeight="1">
      <c r="B31" s="150" t="s">
        <v>100</v>
      </c>
      <c r="C31" s="151"/>
    </row>
    <row r="32" spans="2:3" ht="15.75">
      <c r="B32" s="139" t="s">
        <v>90</v>
      </c>
      <c r="C32" s="145"/>
    </row>
    <row r="33" spans="2:3" ht="45.75" customHeight="1">
      <c r="B33" s="128" t="s">
        <v>96</v>
      </c>
      <c r="C33" s="129"/>
    </row>
    <row r="34" spans="2:3" ht="15.75">
      <c r="B34" s="139" t="s">
        <v>66</v>
      </c>
      <c r="C34" s="145"/>
    </row>
    <row r="35" spans="2:3" ht="240" customHeight="1">
      <c r="B35" s="134" t="s">
        <v>105</v>
      </c>
      <c r="C35" s="135"/>
    </row>
    <row r="36" spans="2:3" ht="15.75">
      <c r="B36" s="139" t="s">
        <v>67</v>
      </c>
      <c r="C36" s="145"/>
    </row>
    <row r="37" spans="2:3" ht="303.75" customHeight="1">
      <c r="B37" s="136"/>
      <c r="C37" s="137"/>
    </row>
    <row r="38" spans="2:3" ht="28.5" customHeight="1">
      <c r="B38" s="139" t="s">
        <v>68</v>
      </c>
      <c r="C38" s="145"/>
    </row>
    <row r="39" spans="2:3" ht="123" customHeight="1">
      <c r="B39" s="119" t="s">
        <v>101</v>
      </c>
      <c r="C39" s="123"/>
    </row>
    <row r="40" spans="2:3" ht="15.75">
      <c r="B40" s="146" t="s">
        <v>69</v>
      </c>
      <c r="C40" s="147"/>
    </row>
    <row r="41" spans="2:3" ht="38.25" customHeight="1" thickBot="1">
      <c r="B41" s="126" t="s">
        <v>99</v>
      </c>
      <c r="C41" s="127"/>
    </row>
  </sheetData>
  <sheetProtection/>
  <mergeCells count="35">
    <mergeCell ref="B32:C32"/>
    <mergeCell ref="B34:C34"/>
    <mergeCell ref="B36:C36"/>
    <mergeCell ref="B38:C38"/>
    <mergeCell ref="B40:C40"/>
    <mergeCell ref="B18:C18"/>
    <mergeCell ref="B29:C29"/>
    <mergeCell ref="B31:C31"/>
    <mergeCell ref="B30:C30"/>
    <mergeCell ref="B22:C22"/>
    <mergeCell ref="B24:C24"/>
    <mergeCell ref="B26:C26"/>
    <mergeCell ref="B28:C28"/>
    <mergeCell ref="B16:C16"/>
    <mergeCell ref="B23:C23"/>
    <mergeCell ref="B25:C25"/>
    <mergeCell ref="B27:C27"/>
    <mergeCell ref="B41:C41"/>
    <mergeCell ref="B33:C33"/>
    <mergeCell ref="B12:C12"/>
    <mergeCell ref="B11:C11"/>
    <mergeCell ref="B4:C4"/>
    <mergeCell ref="B39:C39"/>
    <mergeCell ref="B35:C35"/>
    <mergeCell ref="B37:C37"/>
    <mergeCell ref="B17:C17"/>
    <mergeCell ref="B19:C19"/>
    <mergeCell ref="B1:C1"/>
    <mergeCell ref="B2:C2"/>
    <mergeCell ref="B3:C3"/>
    <mergeCell ref="B9:C9"/>
    <mergeCell ref="B13:C13"/>
    <mergeCell ref="B21:C21"/>
    <mergeCell ref="B14:C15"/>
    <mergeCell ref="B20:C20"/>
  </mergeCells>
  <printOptions/>
  <pageMargins left="0.7086614173228347" right="0.7086614173228347" top="0.7480314960629921" bottom="0.7480314960629921" header="0.31496062992125984" footer="0.31496062992125984"/>
  <pageSetup fitToHeight="1" fitToWidth="1" horizontalDpi="300" verticalDpi="300" orientation="landscape" scale="20" r:id="rId2"/>
  <headerFooter>
    <oddFooter>&amp;L&amp;F&amp;C&amp;A&amp;RP-&amp;P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J36"/>
  <sheetViews>
    <sheetView tabSelected="1" zoomScalePageLayoutView="0" workbookViewId="0" topLeftCell="A13">
      <selection activeCell="F25" sqref="F25"/>
    </sheetView>
  </sheetViews>
  <sheetFormatPr defaultColWidth="11.00390625" defaultRowHeight="12.75"/>
  <cols>
    <col min="1" max="1" width="2.625" style="1" customWidth="1"/>
    <col min="2" max="2" width="11.375" style="1" customWidth="1"/>
    <col min="3" max="3" width="10.125" style="1" customWidth="1"/>
    <col min="4" max="10" width="19.875" style="1" customWidth="1"/>
    <col min="11" max="16384" width="11.375" style="1" customWidth="1"/>
  </cols>
  <sheetData>
    <row r="1" ht="15.75">
      <c r="F1" s="2"/>
    </row>
    <row r="2" spans="2:10" ht="15.75">
      <c r="B2" s="156" t="s">
        <v>1</v>
      </c>
      <c r="C2" s="156"/>
      <c r="D2" s="156"/>
      <c r="E2" s="156"/>
      <c r="F2" s="156"/>
      <c r="G2" s="156"/>
      <c r="H2" s="156"/>
      <c r="I2" s="156"/>
      <c r="J2" s="156"/>
    </row>
    <row r="3" spans="2:10" ht="15.75">
      <c r="B3" s="156" t="s">
        <v>3</v>
      </c>
      <c r="C3" s="156"/>
      <c r="D3" s="156"/>
      <c r="E3" s="156"/>
      <c r="F3" s="156"/>
      <c r="G3" s="156"/>
      <c r="H3" s="156"/>
      <c r="I3" s="156"/>
      <c r="J3" s="156"/>
    </row>
    <row r="4" ht="16.5" thickBot="1">
      <c r="F4" s="13"/>
    </row>
    <row r="5" spans="2:10" ht="16.5" thickBot="1">
      <c r="B5" s="4" t="s">
        <v>0</v>
      </c>
      <c r="C5" s="5"/>
      <c r="D5" s="5"/>
      <c r="E5" s="5"/>
      <c r="F5" s="5"/>
      <c r="G5" s="5"/>
      <c r="H5" s="5"/>
      <c r="I5" s="5"/>
      <c r="J5" s="6"/>
    </row>
    <row r="6" spans="2:10" ht="36" customHeight="1" thickBot="1">
      <c r="B6" s="166" t="s">
        <v>96</v>
      </c>
      <c r="C6" s="167"/>
      <c r="D6" s="167"/>
      <c r="E6" s="167"/>
      <c r="F6" s="167"/>
      <c r="G6" s="167"/>
      <c r="H6" s="167"/>
      <c r="I6" s="167"/>
      <c r="J6" s="168"/>
    </row>
    <row r="7" spans="2:10" ht="15.75">
      <c r="B7" s="99" t="s">
        <v>193</v>
      </c>
      <c r="C7" s="5"/>
      <c r="D7" s="5"/>
      <c r="E7" s="5"/>
      <c r="F7" s="5"/>
      <c r="G7" s="5"/>
      <c r="H7" s="5"/>
      <c r="I7" s="5"/>
      <c r="J7" s="6"/>
    </row>
    <row r="8" spans="2:10" ht="16.5" thickBot="1">
      <c r="B8" s="169" t="s">
        <v>199</v>
      </c>
      <c r="C8" s="170"/>
      <c r="D8" s="170"/>
      <c r="E8" s="170"/>
      <c r="F8" s="170"/>
      <c r="G8" s="170"/>
      <c r="H8" s="170"/>
      <c r="I8" s="170"/>
      <c r="J8" s="171"/>
    </row>
    <row r="9" spans="2:10" ht="15.75">
      <c r="B9" s="4" t="s">
        <v>36</v>
      </c>
      <c r="C9" s="5"/>
      <c r="D9" s="5"/>
      <c r="E9" s="5"/>
      <c r="F9" s="5"/>
      <c r="G9" s="5"/>
      <c r="H9" s="5"/>
      <c r="I9" s="5"/>
      <c r="J9" s="6"/>
    </row>
    <row r="10" spans="2:10" ht="15.75">
      <c r="B10" s="150" t="s">
        <v>194</v>
      </c>
      <c r="C10" s="164"/>
      <c r="D10" s="164"/>
      <c r="E10" s="164"/>
      <c r="F10" s="164"/>
      <c r="G10" s="164"/>
      <c r="H10" s="164"/>
      <c r="I10" s="164"/>
      <c r="J10" s="165"/>
    </row>
    <row r="11" spans="2:10" ht="16.5" thickBot="1">
      <c r="B11" s="10"/>
      <c r="C11" s="11"/>
      <c r="D11" s="11"/>
      <c r="E11" s="11"/>
      <c r="F11" s="11"/>
      <c r="G11" s="11"/>
      <c r="H11" s="11"/>
      <c r="I11" s="11"/>
      <c r="J11" s="12"/>
    </row>
    <row r="12" spans="2:10" ht="15.75">
      <c r="B12" s="4" t="s">
        <v>37</v>
      </c>
      <c r="C12" s="5"/>
      <c r="D12" s="5"/>
      <c r="E12" s="5"/>
      <c r="F12" s="5"/>
      <c r="G12" s="5"/>
      <c r="H12" s="5"/>
      <c r="I12" s="5"/>
      <c r="J12" s="6"/>
    </row>
    <row r="13" spans="2:10" ht="15.75">
      <c r="B13" s="150" t="s">
        <v>200</v>
      </c>
      <c r="C13" s="164"/>
      <c r="D13" s="164"/>
      <c r="E13" s="164"/>
      <c r="F13" s="164"/>
      <c r="G13" s="164"/>
      <c r="H13" s="164"/>
      <c r="I13" s="164"/>
      <c r="J13" s="165"/>
    </row>
    <row r="14" spans="2:10" ht="16.5" thickBot="1">
      <c r="B14" s="10"/>
      <c r="C14" s="11"/>
      <c r="D14" s="11"/>
      <c r="E14" s="11"/>
      <c r="F14" s="11"/>
      <c r="G14" s="11"/>
      <c r="H14" s="11"/>
      <c r="I14" s="11"/>
      <c r="J14" s="12"/>
    </row>
    <row r="15" spans="2:10" ht="15.75">
      <c r="B15" s="4" t="s">
        <v>38</v>
      </c>
      <c r="C15" s="5"/>
      <c r="D15" s="5"/>
      <c r="E15" s="5"/>
      <c r="F15" s="5"/>
      <c r="G15" s="5"/>
      <c r="H15" s="5"/>
      <c r="I15" s="5"/>
      <c r="J15" s="6"/>
    </row>
    <row r="16" spans="2:10" ht="15.75">
      <c r="B16" s="150" t="s">
        <v>116</v>
      </c>
      <c r="C16" s="164"/>
      <c r="D16" s="164"/>
      <c r="E16" s="164"/>
      <c r="F16" s="164"/>
      <c r="G16" s="164"/>
      <c r="H16" s="164"/>
      <c r="I16" s="164"/>
      <c r="J16" s="165"/>
    </row>
    <row r="17" spans="2:10" ht="15.75">
      <c r="B17" s="150" t="s">
        <v>117</v>
      </c>
      <c r="C17" s="164"/>
      <c r="D17" s="164"/>
      <c r="E17" s="164"/>
      <c r="F17" s="164"/>
      <c r="G17" s="164"/>
      <c r="H17" s="164"/>
      <c r="I17" s="164"/>
      <c r="J17" s="165"/>
    </row>
    <row r="18" spans="2:10" ht="15.75">
      <c r="B18" s="150" t="s">
        <v>118</v>
      </c>
      <c r="C18" s="164"/>
      <c r="D18" s="164"/>
      <c r="E18" s="164"/>
      <c r="F18" s="164"/>
      <c r="G18" s="164"/>
      <c r="H18" s="164"/>
      <c r="I18" s="164"/>
      <c r="J18" s="165"/>
    </row>
    <row r="19" spans="2:10" ht="15.75">
      <c r="B19" s="150" t="s">
        <v>195</v>
      </c>
      <c r="C19" s="164"/>
      <c r="D19" s="164"/>
      <c r="E19" s="164"/>
      <c r="F19" s="164"/>
      <c r="G19" s="164"/>
      <c r="H19" s="164"/>
      <c r="I19" s="164"/>
      <c r="J19" s="165"/>
    </row>
    <row r="20" spans="2:10" ht="15.75">
      <c r="B20" s="150" t="s">
        <v>196</v>
      </c>
      <c r="C20" s="164"/>
      <c r="D20" s="164"/>
      <c r="E20" s="164"/>
      <c r="F20" s="164"/>
      <c r="G20" s="164"/>
      <c r="H20" s="164"/>
      <c r="I20" s="164"/>
      <c r="J20" s="165"/>
    </row>
    <row r="21" spans="2:10" ht="15.75">
      <c r="B21" s="172" t="s">
        <v>197</v>
      </c>
      <c r="C21" s="173"/>
      <c r="D21" s="173"/>
      <c r="E21" s="173"/>
      <c r="F21" s="173"/>
      <c r="G21" s="173"/>
      <c r="H21" s="173"/>
      <c r="I21" s="173"/>
      <c r="J21" s="174"/>
    </row>
    <row r="22" spans="2:10" ht="16.5" thickBot="1">
      <c r="B22" s="180"/>
      <c r="C22" s="176"/>
      <c r="D22" s="176"/>
      <c r="E22" s="176"/>
      <c r="F22" s="176"/>
      <c r="G22" s="176"/>
      <c r="H22" s="176"/>
      <c r="I22" s="176"/>
      <c r="J22" s="177"/>
    </row>
    <row r="23" spans="2:10" ht="15.75">
      <c r="B23" s="4" t="s">
        <v>6</v>
      </c>
      <c r="C23" s="8"/>
      <c r="D23" s="8"/>
      <c r="E23" s="8"/>
      <c r="F23" s="8"/>
      <c r="G23" s="8"/>
      <c r="H23" s="8"/>
      <c r="I23" s="8"/>
      <c r="J23" s="9"/>
    </row>
    <row r="24" spans="2:10" ht="41.25" customHeight="1" thickBot="1">
      <c r="B24" s="148" t="s">
        <v>212</v>
      </c>
      <c r="C24" s="178"/>
      <c r="D24" s="178"/>
      <c r="E24" s="178"/>
      <c r="F24" s="178"/>
      <c r="G24" s="178"/>
      <c r="H24" s="178"/>
      <c r="I24" s="178"/>
      <c r="J24" s="179"/>
    </row>
    <row r="25" spans="2:10" ht="15.75">
      <c r="B25" s="4" t="s">
        <v>39</v>
      </c>
      <c r="C25" s="5"/>
      <c r="D25" s="5"/>
      <c r="E25" s="5"/>
      <c r="F25" s="5"/>
      <c r="G25" s="5"/>
      <c r="H25" s="5"/>
      <c r="I25" s="5"/>
      <c r="J25" s="6"/>
    </row>
    <row r="26" spans="2:10" ht="15.75">
      <c r="B26" s="150" t="s">
        <v>119</v>
      </c>
      <c r="C26" s="164"/>
      <c r="D26" s="164"/>
      <c r="E26" s="164"/>
      <c r="F26" s="164"/>
      <c r="G26" s="164"/>
      <c r="H26" s="164"/>
      <c r="I26" s="164"/>
      <c r="J26" s="165"/>
    </row>
    <row r="27" spans="2:10" ht="15.75">
      <c r="B27" s="150" t="s">
        <v>121</v>
      </c>
      <c r="C27" s="164"/>
      <c r="D27" s="164"/>
      <c r="E27" s="164"/>
      <c r="F27" s="164"/>
      <c r="G27" s="164"/>
      <c r="H27" s="164"/>
      <c r="I27" s="164"/>
      <c r="J27" s="165"/>
    </row>
    <row r="28" spans="2:10" ht="15.75">
      <c r="B28" s="172" t="s">
        <v>120</v>
      </c>
      <c r="C28" s="173"/>
      <c r="D28" s="173"/>
      <c r="E28" s="173"/>
      <c r="F28" s="173"/>
      <c r="G28" s="173"/>
      <c r="H28" s="173"/>
      <c r="I28" s="173"/>
      <c r="J28" s="174"/>
    </row>
    <row r="29" spans="2:10" ht="16.5" thickBot="1">
      <c r="B29" s="175" t="s">
        <v>122</v>
      </c>
      <c r="C29" s="176"/>
      <c r="D29" s="176"/>
      <c r="E29" s="176"/>
      <c r="F29" s="176"/>
      <c r="G29" s="176"/>
      <c r="H29" s="176"/>
      <c r="I29" s="176"/>
      <c r="J29" s="177"/>
    </row>
    <row r="30" spans="2:10" ht="15.75">
      <c r="B30" s="153" t="s">
        <v>40</v>
      </c>
      <c r="C30" s="154"/>
      <c r="D30" s="154"/>
      <c r="E30" s="154"/>
      <c r="F30" s="154"/>
      <c r="G30" s="154"/>
      <c r="H30" s="154"/>
      <c r="I30" s="154"/>
      <c r="J30" s="155"/>
    </row>
    <row r="31" spans="2:10" ht="15.75">
      <c r="B31" s="157" t="s">
        <v>198</v>
      </c>
      <c r="C31" s="158"/>
      <c r="D31" s="158"/>
      <c r="E31" s="158"/>
      <c r="F31" s="158"/>
      <c r="G31" s="158"/>
      <c r="H31" s="158"/>
      <c r="I31" s="158"/>
      <c r="J31" s="159"/>
    </row>
    <row r="32" spans="2:10" ht="15.75">
      <c r="B32" s="160"/>
      <c r="C32" s="158"/>
      <c r="D32" s="158"/>
      <c r="E32" s="158"/>
      <c r="F32" s="158"/>
      <c r="G32" s="158"/>
      <c r="H32" s="158"/>
      <c r="I32" s="158"/>
      <c r="J32" s="159"/>
    </row>
    <row r="33" spans="2:10" ht="15.75">
      <c r="B33" s="160"/>
      <c r="C33" s="158"/>
      <c r="D33" s="158"/>
      <c r="E33" s="158"/>
      <c r="F33" s="158"/>
      <c r="G33" s="158"/>
      <c r="H33" s="158"/>
      <c r="I33" s="158"/>
      <c r="J33" s="159"/>
    </row>
    <row r="34" spans="2:10" ht="15.75">
      <c r="B34" s="160"/>
      <c r="C34" s="158"/>
      <c r="D34" s="158"/>
      <c r="E34" s="158"/>
      <c r="F34" s="158"/>
      <c r="G34" s="158"/>
      <c r="H34" s="158"/>
      <c r="I34" s="158"/>
      <c r="J34" s="159"/>
    </row>
    <row r="35" spans="2:10" ht="15.75">
      <c r="B35" s="160"/>
      <c r="C35" s="158"/>
      <c r="D35" s="158"/>
      <c r="E35" s="158"/>
      <c r="F35" s="158"/>
      <c r="G35" s="158"/>
      <c r="H35" s="158"/>
      <c r="I35" s="158"/>
      <c r="J35" s="159"/>
    </row>
    <row r="36" spans="2:10" ht="16.5" thickBot="1">
      <c r="B36" s="161"/>
      <c r="C36" s="162"/>
      <c r="D36" s="162"/>
      <c r="E36" s="162"/>
      <c r="F36" s="162"/>
      <c r="G36" s="162"/>
      <c r="H36" s="162"/>
      <c r="I36" s="162"/>
      <c r="J36" s="163"/>
    </row>
  </sheetData>
  <sheetProtection/>
  <mergeCells count="20">
    <mergeCell ref="B17:J17"/>
    <mergeCell ref="B18:J18"/>
    <mergeCell ref="B28:J28"/>
    <mergeCell ref="B29:J29"/>
    <mergeCell ref="B27:J27"/>
    <mergeCell ref="B24:J24"/>
    <mergeCell ref="B19:J19"/>
    <mergeCell ref="B20:J20"/>
    <mergeCell ref="B21:J21"/>
    <mergeCell ref="B22:J22"/>
    <mergeCell ref="B30:J30"/>
    <mergeCell ref="B2:J2"/>
    <mergeCell ref="B3:J3"/>
    <mergeCell ref="B31:J36"/>
    <mergeCell ref="B26:J26"/>
    <mergeCell ref="B16:J16"/>
    <mergeCell ref="B13:J13"/>
    <mergeCell ref="B10:J10"/>
    <mergeCell ref="B6:J6"/>
    <mergeCell ref="B8:J8"/>
  </mergeCells>
  <printOptions/>
  <pageMargins left="0.7086614173228347" right="0.7086614173228347" top="0.7480314960629921" bottom="0.7480314960629921" header="0.31496062992125984" footer="0.31496062992125984"/>
  <pageSetup fitToHeight="1" fitToWidth="1" horizontalDpi="300" verticalDpi="300" orientation="landscape" scale="68"/>
  <headerFooter>
    <oddFooter>&amp;L&amp;F&amp;C&amp;A&amp;RP-&amp;P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19"/>
  <sheetViews>
    <sheetView zoomScalePageLayoutView="0" workbookViewId="0" topLeftCell="A1">
      <selection activeCell="B15" sqref="B15:J19"/>
    </sheetView>
  </sheetViews>
  <sheetFormatPr defaultColWidth="11.00390625" defaultRowHeight="12.75"/>
  <cols>
    <col min="1" max="1" width="2.625" style="1" customWidth="1"/>
    <col min="2" max="2" width="11.375" style="1" customWidth="1"/>
    <col min="3" max="3" width="15.625" style="1" customWidth="1"/>
    <col min="4" max="10" width="19.875" style="1" customWidth="1"/>
    <col min="11" max="16384" width="11.375" style="1" customWidth="1"/>
  </cols>
  <sheetData>
    <row r="1" ht="15.75">
      <c r="F1" s="2"/>
    </row>
    <row r="2" ht="15.75">
      <c r="F2" s="2" t="s">
        <v>1</v>
      </c>
    </row>
    <row r="3" ht="16.5" thickBot="1">
      <c r="F3" s="2" t="s">
        <v>2</v>
      </c>
    </row>
    <row r="4" spans="2:10" s="3" customFormat="1" ht="15.75">
      <c r="B4" s="4" t="s">
        <v>41</v>
      </c>
      <c r="C4" s="18"/>
      <c r="D4" s="18"/>
      <c r="E4" s="18"/>
      <c r="F4" s="18"/>
      <c r="G4" s="18"/>
      <c r="H4" s="18"/>
      <c r="I4" s="18"/>
      <c r="J4" s="14"/>
    </row>
    <row r="5" spans="2:10" s="3" customFormat="1" ht="16.5" thickBot="1">
      <c r="B5" s="16"/>
      <c r="C5" s="20"/>
      <c r="D5" s="20"/>
      <c r="E5" s="20"/>
      <c r="F5" s="20"/>
      <c r="G5" s="20"/>
      <c r="H5" s="20"/>
      <c r="I5" s="20"/>
      <c r="J5" s="17"/>
    </row>
    <row r="6" spans="2:10" s="3" customFormat="1" ht="15.75">
      <c r="B6" s="4" t="s">
        <v>42</v>
      </c>
      <c r="C6" s="18"/>
      <c r="D6" s="18"/>
      <c r="E6" s="18"/>
      <c r="F6" s="18"/>
      <c r="G6" s="18"/>
      <c r="H6" s="18"/>
      <c r="I6" s="18"/>
      <c r="J6" s="14"/>
    </row>
    <row r="7" spans="2:10" s="3" customFormat="1" ht="42.75" customHeight="1" thickBot="1">
      <c r="B7" s="188" t="s">
        <v>190</v>
      </c>
      <c r="C7" s="189"/>
      <c r="D7" s="189"/>
      <c r="E7" s="189"/>
      <c r="F7" s="189"/>
      <c r="G7" s="189"/>
      <c r="H7" s="189"/>
      <c r="I7" s="189"/>
      <c r="J7" s="190"/>
    </row>
    <row r="8" spans="2:10" s="3" customFormat="1" ht="15.75">
      <c r="B8" s="4" t="s">
        <v>43</v>
      </c>
      <c r="C8" s="18"/>
      <c r="D8" s="18"/>
      <c r="E8" s="18"/>
      <c r="F8" s="18"/>
      <c r="G8" s="18"/>
      <c r="H8" s="18"/>
      <c r="I8" s="18"/>
      <c r="J8" s="14"/>
    </row>
    <row r="9" spans="2:10" s="3" customFormat="1" ht="45.75" customHeight="1">
      <c r="B9" s="191" t="s">
        <v>191</v>
      </c>
      <c r="C9" s="192"/>
      <c r="D9" s="192"/>
      <c r="E9" s="192"/>
      <c r="F9" s="192"/>
      <c r="G9" s="192"/>
      <c r="H9" s="192"/>
      <c r="I9" s="192"/>
      <c r="J9" s="193"/>
    </row>
    <row r="10" spans="2:10" s="3" customFormat="1" ht="15.75">
      <c r="B10" s="7" t="s">
        <v>44</v>
      </c>
      <c r="C10" s="19"/>
      <c r="D10" s="19"/>
      <c r="E10" s="19"/>
      <c r="F10" s="19"/>
      <c r="G10" s="19"/>
      <c r="H10" s="19"/>
      <c r="I10" s="19"/>
      <c r="J10" s="15"/>
    </row>
    <row r="11" spans="2:10" s="3" customFormat="1" ht="47.25" customHeight="1" thickBot="1">
      <c r="B11" s="194" t="s">
        <v>192</v>
      </c>
      <c r="C11" s="195"/>
      <c r="D11" s="195"/>
      <c r="E11" s="195"/>
      <c r="F11" s="195"/>
      <c r="G11" s="195"/>
      <c r="H11" s="195"/>
      <c r="I11" s="195"/>
      <c r="J11" s="196"/>
    </row>
    <row r="12" spans="2:10" s="3" customFormat="1" ht="15.75">
      <c r="B12" s="4" t="s">
        <v>5</v>
      </c>
      <c r="C12" s="18"/>
      <c r="D12" s="18"/>
      <c r="E12" s="18"/>
      <c r="F12" s="18"/>
      <c r="G12" s="18"/>
      <c r="H12" s="18"/>
      <c r="I12" s="18"/>
      <c r="J12" s="14"/>
    </row>
    <row r="13" spans="2:10" s="3" customFormat="1" ht="16.5" thickBot="1">
      <c r="B13" s="197" t="s">
        <v>201</v>
      </c>
      <c r="C13" s="198"/>
      <c r="D13" s="198"/>
      <c r="E13" s="198"/>
      <c r="F13" s="198"/>
      <c r="G13" s="198"/>
      <c r="H13" s="198"/>
      <c r="I13" s="198"/>
      <c r="J13" s="199"/>
    </row>
    <row r="14" spans="2:10" ht="15.75">
      <c r="B14" s="181" t="s">
        <v>45</v>
      </c>
      <c r="C14" s="154"/>
      <c r="D14" s="154"/>
      <c r="E14" s="154"/>
      <c r="F14" s="154"/>
      <c r="G14" s="154"/>
      <c r="H14" s="154"/>
      <c r="I14" s="154"/>
      <c r="J14" s="155"/>
    </row>
    <row r="15" spans="2:10" ht="15.75">
      <c r="B15" s="157" t="s">
        <v>190</v>
      </c>
      <c r="C15" s="182"/>
      <c r="D15" s="182"/>
      <c r="E15" s="182"/>
      <c r="F15" s="182"/>
      <c r="G15" s="182"/>
      <c r="H15" s="182"/>
      <c r="I15" s="182"/>
      <c r="J15" s="183"/>
    </row>
    <row r="16" spans="2:10" ht="15.75">
      <c r="B16" s="184"/>
      <c r="C16" s="182"/>
      <c r="D16" s="182"/>
      <c r="E16" s="182"/>
      <c r="F16" s="182"/>
      <c r="G16" s="182"/>
      <c r="H16" s="182"/>
      <c r="I16" s="182"/>
      <c r="J16" s="183"/>
    </row>
    <row r="17" spans="2:10" ht="15.75">
      <c r="B17" s="184"/>
      <c r="C17" s="182"/>
      <c r="D17" s="182"/>
      <c r="E17" s="182"/>
      <c r="F17" s="182"/>
      <c r="G17" s="182"/>
      <c r="H17" s="182"/>
      <c r="I17" s="182"/>
      <c r="J17" s="183"/>
    </row>
    <row r="18" spans="2:10" ht="15.75">
      <c r="B18" s="184"/>
      <c r="C18" s="182"/>
      <c r="D18" s="182"/>
      <c r="E18" s="182"/>
      <c r="F18" s="182"/>
      <c r="G18" s="182"/>
      <c r="H18" s="182"/>
      <c r="I18" s="182"/>
      <c r="J18" s="183"/>
    </row>
    <row r="19" spans="2:10" ht="16.5" thickBot="1">
      <c r="B19" s="185"/>
      <c r="C19" s="186"/>
      <c r="D19" s="186"/>
      <c r="E19" s="186"/>
      <c r="F19" s="186"/>
      <c r="G19" s="186"/>
      <c r="H19" s="186"/>
      <c r="I19" s="186"/>
      <c r="J19" s="187"/>
    </row>
  </sheetData>
  <sheetProtection/>
  <mergeCells count="6">
    <mergeCell ref="B14:J14"/>
    <mergeCell ref="B15:J19"/>
    <mergeCell ref="B7:J7"/>
    <mergeCell ref="B9:J9"/>
    <mergeCell ref="B11:J11"/>
    <mergeCell ref="B13:J13"/>
  </mergeCells>
  <printOptions/>
  <pageMargins left="0.7086614173228347" right="0.58" top="0.7480314960629921" bottom="0.7480314960629921" header="0.31496062992125984" footer="0.31496062992125984"/>
  <pageSetup fitToHeight="1" fitToWidth="1" horizontalDpi="300" verticalDpi="300" orientation="landscape" scale="66"/>
  <headerFooter>
    <oddFooter>&amp;L&amp;F&amp;C&amp;A&amp;RP-&amp;P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27"/>
  <sheetViews>
    <sheetView zoomScale="85" zoomScaleNormal="85" zoomScalePageLayoutView="0" workbookViewId="0" topLeftCell="A13">
      <selection activeCell="B8" sqref="B8:K8"/>
    </sheetView>
  </sheetViews>
  <sheetFormatPr defaultColWidth="11.00390625" defaultRowHeight="12.75"/>
  <cols>
    <col min="1" max="1" width="2.625" style="1" customWidth="1"/>
    <col min="2" max="2" width="11.375" style="1" customWidth="1"/>
    <col min="3" max="3" width="10.125" style="1" customWidth="1"/>
    <col min="4" max="11" width="19.875" style="1" customWidth="1"/>
    <col min="12" max="16384" width="11.375" style="1" customWidth="1"/>
  </cols>
  <sheetData>
    <row r="1" ht="15.75">
      <c r="F1" s="2" t="s">
        <v>1</v>
      </c>
    </row>
    <row r="2" ht="15.75">
      <c r="F2" s="2" t="s">
        <v>33</v>
      </c>
    </row>
    <row r="3" ht="16.5" thickBot="1">
      <c r="F3" s="13"/>
    </row>
    <row r="4" spans="2:11" ht="15.75">
      <c r="B4" s="99" t="s">
        <v>8</v>
      </c>
      <c r="C4" s="5"/>
      <c r="D4" s="5"/>
      <c r="E4" s="5"/>
      <c r="F4" s="5"/>
      <c r="G4" s="5"/>
      <c r="H4" s="5"/>
      <c r="I4" s="5"/>
      <c r="J4" s="5"/>
      <c r="K4" s="6"/>
    </row>
    <row r="5" spans="2:11" ht="24" customHeight="1">
      <c r="B5" s="200" t="s">
        <v>184</v>
      </c>
      <c r="C5" s="164"/>
      <c r="D5" s="164"/>
      <c r="E5" s="164"/>
      <c r="F5" s="164"/>
      <c r="G5" s="164"/>
      <c r="H5" s="164"/>
      <c r="I5" s="164"/>
      <c r="J5" s="164"/>
      <c r="K5" s="165"/>
    </row>
    <row r="6" spans="2:11" ht="18.75" customHeight="1" thickBot="1">
      <c r="B6" s="10"/>
      <c r="C6" s="11"/>
      <c r="D6" s="11"/>
      <c r="E6" s="11"/>
      <c r="F6" s="11"/>
      <c r="G6" s="11"/>
      <c r="H6" s="11"/>
      <c r="I6" s="11"/>
      <c r="J6" s="11"/>
      <c r="K6" s="12"/>
    </row>
    <row r="7" spans="2:11" ht="15.75">
      <c r="B7" s="99" t="s">
        <v>9</v>
      </c>
      <c r="C7" s="5"/>
      <c r="D7" s="5"/>
      <c r="E7" s="5"/>
      <c r="F7" s="5"/>
      <c r="G7" s="5"/>
      <c r="H7" s="5"/>
      <c r="I7" s="5"/>
      <c r="J7" s="5"/>
      <c r="K7" s="6"/>
    </row>
    <row r="8" spans="2:11" ht="25.5" customHeight="1">
      <c r="B8" s="200" t="s">
        <v>113</v>
      </c>
      <c r="C8" s="164"/>
      <c r="D8" s="164"/>
      <c r="E8" s="164"/>
      <c r="F8" s="164"/>
      <c r="G8" s="164"/>
      <c r="H8" s="164"/>
      <c r="I8" s="164"/>
      <c r="J8" s="164"/>
      <c r="K8" s="165"/>
    </row>
    <row r="9" spans="2:11" ht="16.5" thickBot="1">
      <c r="B9" s="10"/>
      <c r="C9" s="11"/>
      <c r="D9" s="11"/>
      <c r="E9" s="11"/>
      <c r="F9" s="11"/>
      <c r="G9" s="11"/>
      <c r="H9" s="11"/>
      <c r="I9" s="11"/>
      <c r="J9" s="11"/>
      <c r="K9" s="12"/>
    </row>
    <row r="10" spans="2:11" ht="15.75">
      <c r="B10" s="99" t="s">
        <v>10</v>
      </c>
      <c r="C10" s="5"/>
      <c r="D10" s="5"/>
      <c r="E10" s="5"/>
      <c r="F10" s="5"/>
      <c r="G10" s="5"/>
      <c r="H10" s="5"/>
      <c r="I10" s="5"/>
      <c r="J10" s="5"/>
      <c r="K10" s="6"/>
    </row>
    <row r="11" spans="2:11" ht="15.75">
      <c r="B11" s="200" t="s">
        <v>185</v>
      </c>
      <c r="C11" s="164"/>
      <c r="D11" s="164"/>
      <c r="E11" s="164"/>
      <c r="F11" s="164"/>
      <c r="G11" s="164"/>
      <c r="H11" s="164"/>
      <c r="I11" s="164"/>
      <c r="J11" s="164"/>
      <c r="K11" s="165"/>
    </row>
    <row r="12" spans="2:11" ht="16.5" thickBot="1">
      <c r="B12" s="10"/>
      <c r="C12" s="11"/>
      <c r="D12" s="11"/>
      <c r="E12" s="11"/>
      <c r="F12" s="11"/>
      <c r="G12" s="11"/>
      <c r="H12" s="11"/>
      <c r="I12" s="11"/>
      <c r="J12" s="11"/>
      <c r="K12" s="12"/>
    </row>
    <row r="13" spans="2:11" ht="15.75">
      <c r="B13" s="99" t="s">
        <v>11</v>
      </c>
      <c r="C13" s="5"/>
      <c r="D13" s="5"/>
      <c r="E13" s="5"/>
      <c r="F13" s="5"/>
      <c r="G13" s="5"/>
      <c r="H13" s="5"/>
      <c r="I13" s="5"/>
      <c r="J13" s="5"/>
      <c r="K13" s="6"/>
    </row>
    <row r="14" spans="2:11" ht="15.75">
      <c r="B14" s="200" t="s">
        <v>186</v>
      </c>
      <c r="C14" s="164"/>
      <c r="D14" s="164"/>
      <c r="E14" s="164"/>
      <c r="F14" s="164"/>
      <c r="G14" s="164"/>
      <c r="H14" s="164"/>
      <c r="I14" s="164"/>
      <c r="J14" s="164"/>
      <c r="K14" s="165"/>
    </row>
    <row r="15" spans="2:11" ht="16.5" thickBot="1">
      <c r="B15" s="10"/>
      <c r="C15" s="11"/>
      <c r="D15" s="11"/>
      <c r="E15" s="11"/>
      <c r="F15" s="11"/>
      <c r="G15" s="11"/>
      <c r="H15" s="11"/>
      <c r="I15" s="11"/>
      <c r="J15" s="11"/>
      <c r="K15" s="12"/>
    </row>
    <row r="16" spans="2:11" ht="15.75">
      <c r="B16" s="99" t="s">
        <v>12</v>
      </c>
      <c r="C16" s="5"/>
      <c r="D16" s="5"/>
      <c r="E16" s="5"/>
      <c r="F16" s="5"/>
      <c r="G16" s="5"/>
      <c r="H16" s="5"/>
      <c r="I16" s="5"/>
      <c r="J16" s="5"/>
      <c r="K16" s="6"/>
    </row>
    <row r="17" spans="2:11" ht="15.75">
      <c r="B17" s="200" t="s">
        <v>187</v>
      </c>
      <c r="C17" s="164"/>
      <c r="D17" s="164"/>
      <c r="E17" s="164"/>
      <c r="F17" s="164"/>
      <c r="G17" s="164"/>
      <c r="H17" s="164"/>
      <c r="I17" s="164"/>
      <c r="J17" s="164"/>
      <c r="K17" s="165"/>
    </row>
    <row r="18" spans="2:11" ht="16.5" thickBot="1">
      <c r="B18" s="10"/>
      <c r="C18" s="11"/>
      <c r="D18" s="11"/>
      <c r="E18" s="11"/>
      <c r="F18" s="11"/>
      <c r="G18" s="11"/>
      <c r="H18" s="11"/>
      <c r="I18" s="11"/>
      <c r="J18" s="11"/>
      <c r="K18" s="12"/>
    </row>
    <row r="19" spans="2:11" ht="15.75">
      <c r="B19" s="99" t="s">
        <v>13</v>
      </c>
      <c r="C19" s="5"/>
      <c r="D19" s="5"/>
      <c r="E19" s="5"/>
      <c r="F19" s="5"/>
      <c r="G19" s="5"/>
      <c r="H19" s="5"/>
      <c r="I19" s="5"/>
      <c r="J19" s="5"/>
      <c r="K19" s="6"/>
    </row>
    <row r="20" spans="2:11" ht="15.75">
      <c r="B20" s="200" t="s">
        <v>114</v>
      </c>
      <c r="C20" s="164"/>
      <c r="D20" s="164"/>
      <c r="E20" s="164"/>
      <c r="F20" s="164"/>
      <c r="G20" s="164"/>
      <c r="H20" s="164"/>
      <c r="I20" s="164"/>
      <c r="J20" s="164"/>
      <c r="K20" s="165"/>
    </row>
    <row r="21" spans="2:11" ht="16.5" thickBot="1">
      <c r="B21" s="10"/>
      <c r="C21" s="11"/>
      <c r="D21" s="11"/>
      <c r="E21" s="11"/>
      <c r="F21" s="11"/>
      <c r="G21" s="11"/>
      <c r="H21" s="11"/>
      <c r="I21" s="11"/>
      <c r="J21" s="11"/>
      <c r="K21" s="12"/>
    </row>
    <row r="22" spans="2:11" ht="15.75">
      <c r="B22" s="99" t="s">
        <v>112</v>
      </c>
      <c r="C22" s="5"/>
      <c r="D22" s="5"/>
      <c r="E22" s="5"/>
      <c r="F22" s="5"/>
      <c r="G22" s="5"/>
      <c r="H22" s="5"/>
      <c r="I22" s="5"/>
      <c r="J22" s="5"/>
      <c r="K22" s="6"/>
    </row>
    <row r="23" spans="2:11" ht="15.75">
      <c r="B23" s="200" t="s">
        <v>188</v>
      </c>
      <c r="C23" s="164"/>
      <c r="D23" s="164"/>
      <c r="E23" s="164"/>
      <c r="F23" s="164"/>
      <c r="G23" s="164"/>
      <c r="H23" s="164"/>
      <c r="I23" s="164"/>
      <c r="J23" s="164"/>
      <c r="K23" s="165"/>
    </row>
    <row r="24" spans="2:11" ht="16.5" thickBot="1">
      <c r="B24" s="10"/>
      <c r="C24" s="11"/>
      <c r="D24" s="11"/>
      <c r="E24" s="11"/>
      <c r="F24" s="11"/>
      <c r="G24" s="11"/>
      <c r="H24" s="11"/>
      <c r="I24" s="11"/>
      <c r="J24" s="11"/>
      <c r="K24" s="12"/>
    </row>
    <row r="25" spans="2:11" ht="15.75">
      <c r="B25" s="99" t="s">
        <v>115</v>
      </c>
      <c r="C25" s="5"/>
      <c r="D25" s="5"/>
      <c r="E25" s="5"/>
      <c r="F25" s="5"/>
      <c r="G25" s="5"/>
      <c r="H25" s="5"/>
      <c r="I25" s="5"/>
      <c r="J25" s="5"/>
      <c r="K25" s="6"/>
    </row>
    <row r="26" spans="2:11" ht="15.75">
      <c r="B26" s="200" t="s">
        <v>189</v>
      </c>
      <c r="C26" s="164"/>
      <c r="D26" s="164"/>
      <c r="E26" s="164"/>
      <c r="F26" s="164"/>
      <c r="G26" s="164"/>
      <c r="H26" s="164"/>
      <c r="I26" s="164"/>
      <c r="J26" s="164"/>
      <c r="K26" s="165"/>
    </row>
    <row r="27" spans="2:11" ht="16.5" thickBot="1">
      <c r="B27" s="10"/>
      <c r="C27" s="11"/>
      <c r="D27" s="11"/>
      <c r="E27" s="11"/>
      <c r="F27" s="11"/>
      <c r="G27" s="11"/>
      <c r="H27" s="11"/>
      <c r="I27" s="11"/>
      <c r="J27" s="11"/>
      <c r="K27" s="12"/>
    </row>
  </sheetData>
  <sheetProtection/>
  <mergeCells count="8">
    <mergeCell ref="B23:K23"/>
    <mergeCell ref="B26:K26"/>
    <mergeCell ref="B20:K20"/>
    <mergeCell ref="B5:K5"/>
    <mergeCell ref="B8:K8"/>
    <mergeCell ref="B14:K14"/>
    <mergeCell ref="B11:K11"/>
    <mergeCell ref="B17:K17"/>
  </mergeCells>
  <printOptions/>
  <pageMargins left="0.7086614173228347" right="0.7086614173228347" top="0.7480314960629921" bottom="0.7480314960629921" header="0.31496062992125984" footer="0.31496062992125984"/>
  <pageSetup fitToHeight="1" fitToWidth="1" horizontalDpi="300" verticalDpi="300" orientation="landscape" scale="68" r:id="rId1"/>
  <headerFooter>
    <oddFooter>&amp;L&amp;F&amp;C&amp;A&amp;RP-&amp;P   &amp;D</oddFooter>
  </headerFooter>
</worksheet>
</file>

<file path=xl/worksheets/sheet5.xml><?xml version="1.0" encoding="utf-8"?>
<worksheet xmlns="http://schemas.openxmlformats.org/spreadsheetml/2006/main" xmlns:r="http://schemas.openxmlformats.org/officeDocument/2006/relationships">
  <dimension ref="A1:U49"/>
  <sheetViews>
    <sheetView zoomScale="80" zoomScaleNormal="80" zoomScalePageLayoutView="0" workbookViewId="0" topLeftCell="A1">
      <pane xSplit="2" ySplit="4" topLeftCell="C35" activePane="bottomRight" state="frozen"/>
      <selection pane="topLeft" activeCell="A1" sqref="A1"/>
      <selection pane="topRight" activeCell="C1" sqref="C1"/>
      <selection pane="bottomLeft" activeCell="A5" sqref="A5"/>
      <selection pane="bottomRight" activeCell="I40" sqref="I40"/>
    </sheetView>
  </sheetViews>
  <sheetFormatPr defaultColWidth="11.00390625" defaultRowHeight="12.75"/>
  <cols>
    <col min="1" max="1" width="24.125" style="50" customWidth="1"/>
    <col min="2" max="2" width="3.125" style="50" bestFit="1" customWidth="1"/>
    <col min="3" max="3" width="33.375" style="39" customWidth="1"/>
    <col min="4" max="4" width="5.125" style="39" bestFit="1" customWidth="1"/>
    <col min="5" max="5" width="8.75390625" style="39" customWidth="1"/>
    <col min="6" max="6" width="5.125" style="39" bestFit="1" customWidth="1"/>
    <col min="7" max="7" width="3.625" style="39" customWidth="1"/>
    <col min="8" max="8" width="31.875" style="39" customWidth="1"/>
    <col min="9" max="9" width="5.125" style="39" bestFit="1" customWidth="1"/>
    <col min="10" max="10" width="8.00390625" style="39" customWidth="1"/>
    <col min="11" max="11" width="5.125" style="39" bestFit="1" customWidth="1"/>
    <col min="12" max="12" width="3.125" style="39" customWidth="1"/>
    <col min="13" max="13" width="37.375" style="39" customWidth="1"/>
    <col min="14" max="14" width="5.125" style="39" bestFit="1" customWidth="1"/>
    <col min="15" max="15" width="8.00390625" style="39" customWidth="1"/>
    <col min="16" max="16" width="5.125" style="39" bestFit="1" customWidth="1"/>
    <col min="17" max="17" width="3.125" style="39" bestFit="1" customWidth="1"/>
    <col min="18" max="18" width="37.625" style="39" customWidth="1"/>
    <col min="19" max="19" width="5.125" style="39" bestFit="1" customWidth="1"/>
    <col min="20" max="20" width="8.125" style="39" customWidth="1"/>
    <col min="21" max="21" width="5.125" style="39" bestFit="1" customWidth="1"/>
    <col min="22" max="16384" width="11.375" style="39" customWidth="1"/>
  </cols>
  <sheetData>
    <row r="1" spans="1:18" ht="12.75" customHeight="1">
      <c r="A1" s="207" t="s">
        <v>1</v>
      </c>
      <c r="B1" s="207"/>
      <c r="C1" s="207"/>
      <c r="D1" s="207"/>
      <c r="E1" s="207"/>
      <c r="F1" s="207"/>
      <c r="G1" s="207"/>
      <c r="H1" s="207"/>
      <c r="I1" s="207"/>
      <c r="J1" s="207"/>
      <c r="K1" s="207"/>
      <c r="L1" s="207"/>
      <c r="M1" s="207"/>
      <c r="N1" s="207"/>
      <c r="O1" s="207"/>
      <c r="P1" s="207"/>
      <c r="Q1" s="207"/>
      <c r="R1" s="207"/>
    </row>
    <row r="2" spans="1:18" ht="13.5" customHeight="1" thickBot="1">
      <c r="A2" s="207" t="s">
        <v>32</v>
      </c>
      <c r="B2" s="207"/>
      <c r="C2" s="207"/>
      <c r="D2" s="207"/>
      <c r="E2" s="207"/>
      <c r="F2" s="207"/>
      <c r="G2" s="207"/>
      <c r="H2" s="207"/>
      <c r="I2" s="207"/>
      <c r="J2" s="207"/>
      <c r="K2" s="207"/>
      <c r="L2" s="207"/>
      <c r="M2" s="207"/>
      <c r="N2" s="207"/>
      <c r="O2" s="207"/>
      <c r="P2" s="207"/>
      <c r="Q2" s="207"/>
      <c r="R2" s="207"/>
    </row>
    <row r="3" spans="1:21" ht="13.5" customHeight="1" thickBot="1">
      <c r="A3" s="38"/>
      <c r="B3" s="201" t="s">
        <v>29</v>
      </c>
      <c r="C3" s="208"/>
      <c r="D3" s="208"/>
      <c r="E3" s="208"/>
      <c r="F3" s="208"/>
      <c r="G3" s="208"/>
      <c r="H3" s="208"/>
      <c r="I3" s="208"/>
      <c r="J3" s="208"/>
      <c r="K3" s="202"/>
      <c r="L3" s="201" t="s">
        <v>30</v>
      </c>
      <c r="M3" s="208"/>
      <c r="N3" s="208"/>
      <c r="O3" s="208"/>
      <c r="P3" s="208"/>
      <c r="Q3" s="208"/>
      <c r="R3" s="208"/>
      <c r="S3" s="208"/>
      <c r="T3" s="208"/>
      <c r="U3" s="202"/>
    </row>
    <row r="4" spans="1:21" ht="16.5" customHeight="1" thickBot="1">
      <c r="A4" s="41" t="s">
        <v>34</v>
      </c>
      <c r="B4" s="201" t="s">
        <v>25</v>
      </c>
      <c r="C4" s="202"/>
      <c r="D4" s="203" t="s">
        <v>70</v>
      </c>
      <c r="E4" s="203"/>
      <c r="F4" s="116"/>
      <c r="G4" s="201" t="s">
        <v>26</v>
      </c>
      <c r="H4" s="202"/>
      <c r="I4" s="115" t="s">
        <v>70</v>
      </c>
      <c r="J4" s="203"/>
      <c r="K4" s="116"/>
      <c r="L4" s="201" t="s">
        <v>27</v>
      </c>
      <c r="M4" s="202"/>
      <c r="N4" s="115" t="s">
        <v>70</v>
      </c>
      <c r="O4" s="203"/>
      <c r="P4" s="116"/>
      <c r="Q4" s="201" t="s">
        <v>28</v>
      </c>
      <c r="R4" s="202"/>
      <c r="S4" s="115" t="s">
        <v>70</v>
      </c>
      <c r="T4" s="203"/>
      <c r="U4" s="116"/>
    </row>
    <row r="5" spans="1:21" s="50" customFormat="1" ht="32.25" thickBot="1">
      <c r="A5" s="204" t="s">
        <v>31</v>
      </c>
      <c r="B5" s="43" t="s">
        <v>35</v>
      </c>
      <c r="C5" s="44" t="s">
        <v>87</v>
      </c>
      <c r="D5" s="45" t="s">
        <v>72</v>
      </c>
      <c r="E5" s="46" t="s">
        <v>73</v>
      </c>
      <c r="F5" s="47" t="s">
        <v>74</v>
      </c>
      <c r="G5" s="42" t="str">
        <f>+B5</f>
        <v>N°</v>
      </c>
      <c r="H5" s="40" t="s">
        <v>88</v>
      </c>
      <c r="I5" s="48" t="s">
        <v>72</v>
      </c>
      <c r="J5" s="46" t="s">
        <v>73</v>
      </c>
      <c r="K5" s="47" t="s">
        <v>74</v>
      </c>
      <c r="L5" s="49" t="str">
        <f>+G5</f>
        <v>N°</v>
      </c>
      <c r="M5" s="44" t="s">
        <v>89</v>
      </c>
      <c r="N5" s="48" t="s">
        <v>72</v>
      </c>
      <c r="O5" s="46" t="s">
        <v>73</v>
      </c>
      <c r="P5" s="47" t="s">
        <v>74</v>
      </c>
      <c r="Q5" s="44" t="str">
        <f>+L5</f>
        <v>N°</v>
      </c>
      <c r="R5" s="40" t="s">
        <v>91</v>
      </c>
      <c r="S5" s="48" t="s">
        <v>72</v>
      </c>
      <c r="T5" s="46" t="s">
        <v>73</v>
      </c>
      <c r="U5" s="47" t="s">
        <v>74</v>
      </c>
    </row>
    <row r="6" spans="1:21" ht="113.25" customHeight="1">
      <c r="A6" s="205"/>
      <c r="B6" s="51" t="s">
        <v>14</v>
      </c>
      <c r="C6" s="52" t="s">
        <v>202</v>
      </c>
      <c r="D6" s="53" t="s">
        <v>142</v>
      </c>
      <c r="E6" s="54"/>
      <c r="F6" s="55"/>
      <c r="G6" s="51" t="str">
        <f>+B6</f>
        <v>a.</v>
      </c>
      <c r="H6" s="56" t="s">
        <v>154</v>
      </c>
      <c r="I6" s="53"/>
      <c r="J6" s="54" t="s">
        <v>142</v>
      </c>
      <c r="K6" s="55"/>
      <c r="L6" s="57" t="str">
        <f>+G6</f>
        <v>a.</v>
      </c>
      <c r="M6" s="58" t="s">
        <v>155</v>
      </c>
      <c r="N6" s="53" t="s">
        <v>142</v>
      </c>
      <c r="O6" s="54"/>
      <c r="P6" s="55"/>
      <c r="Q6" s="51" t="str">
        <f>+L6</f>
        <v>a.</v>
      </c>
      <c r="R6" s="56" t="s">
        <v>156</v>
      </c>
      <c r="S6" s="53" t="s">
        <v>142</v>
      </c>
      <c r="T6" s="54"/>
      <c r="U6" s="55"/>
    </row>
    <row r="7" spans="1:21" ht="104.25" customHeight="1">
      <c r="A7" s="205"/>
      <c r="B7" s="59" t="s">
        <v>15</v>
      </c>
      <c r="C7" s="60" t="s">
        <v>159</v>
      </c>
      <c r="D7" s="61" t="s">
        <v>142</v>
      </c>
      <c r="E7" s="62"/>
      <c r="F7" s="63"/>
      <c r="G7" s="59" t="str">
        <f aca="true" t="shared" si="0" ref="G7:G37">+B7</f>
        <v>b.</v>
      </c>
      <c r="H7" s="64" t="s">
        <v>136</v>
      </c>
      <c r="I7" s="61" t="s">
        <v>142</v>
      </c>
      <c r="J7" s="62"/>
      <c r="K7" s="63"/>
      <c r="L7" s="65" t="str">
        <f aca="true" t="shared" si="1" ref="L7:L37">+G7</f>
        <v>b.</v>
      </c>
      <c r="M7" s="66" t="s">
        <v>126</v>
      </c>
      <c r="N7" s="61" t="s">
        <v>142</v>
      </c>
      <c r="O7" s="62"/>
      <c r="P7" s="63"/>
      <c r="Q7" s="59" t="str">
        <f aca="true" t="shared" si="2" ref="Q7:Q37">+L7</f>
        <v>b.</v>
      </c>
      <c r="R7" s="64" t="s">
        <v>134</v>
      </c>
      <c r="S7" s="61" t="s">
        <v>142</v>
      </c>
      <c r="T7" s="62"/>
      <c r="U7" s="63"/>
    </row>
    <row r="8" spans="1:21" ht="105.75" customHeight="1">
      <c r="A8" s="205"/>
      <c r="B8" s="59" t="s">
        <v>16</v>
      </c>
      <c r="C8" s="60" t="s">
        <v>210</v>
      </c>
      <c r="D8" s="61" t="s">
        <v>142</v>
      </c>
      <c r="E8" s="62"/>
      <c r="F8" s="63"/>
      <c r="G8" s="100" t="str">
        <f t="shared" si="0"/>
        <v>c.</v>
      </c>
      <c r="H8" s="62" t="s">
        <v>157</v>
      </c>
      <c r="I8" s="61"/>
      <c r="J8" s="62" t="s">
        <v>142</v>
      </c>
      <c r="K8" s="63"/>
      <c r="L8" s="65" t="str">
        <f t="shared" si="1"/>
        <v>c.</v>
      </c>
      <c r="M8" s="66" t="s">
        <v>158</v>
      </c>
      <c r="N8" s="61" t="s">
        <v>142</v>
      </c>
      <c r="O8" s="62"/>
      <c r="P8" s="63"/>
      <c r="Q8" s="59" t="str">
        <f t="shared" si="2"/>
        <v>c.</v>
      </c>
      <c r="R8" s="64" t="s">
        <v>147</v>
      </c>
      <c r="S8" s="61" t="s">
        <v>142</v>
      </c>
      <c r="T8" s="62"/>
      <c r="U8" s="63"/>
    </row>
    <row r="9" spans="1:21" ht="70.5" customHeight="1">
      <c r="A9" s="205"/>
      <c r="B9" s="59" t="s">
        <v>17</v>
      </c>
      <c r="C9" s="66"/>
      <c r="D9" s="61" t="s">
        <v>142</v>
      </c>
      <c r="E9" s="62"/>
      <c r="F9" s="63"/>
      <c r="G9" s="59" t="str">
        <f t="shared" si="0"/>
        <v>d.</v>
      </c>
      <c r="H9" s="64"/>
      <c r="I9" s="61"/>
      <c r="J9" s="62"/>
      <c r="K9" s="63"/>
      <c r="L9" s="65" t="str">
        <f t="shared" si="1"/>
        <v>d.</v>
      </c>
      <c r="M9" s="66"/>
      <c r="N9" s="61"/>
      <c r="O9" s="62"/>
      <c r="P9" s="63"/>
      <c r="Q9" s="59" t="str">
        <f t="shared" si="2"/>
        <v>d.</v>
      </c>
      <c r="R9" s="64"/>
      <c r="S9" s="61"/>
      <c r="T9" s="62"/>
      <c r="U9" s="63"/>
    </row>
    <row r="10" spans="1:21" ht="15.75">
      <c r="A10" s="205"/>
      <c r="B10" s="59" t="s">
        <v>18</v>
      </c>
      <c r="C10" s="60"/>
      <c r="D10" s="61"/>
      <c r="E10" s="62"/>
      <c r="F10" s="63"/>
      <c r="G10" s="59" t="str">
        <f t="shared" si="0"/>
        <v>e.</v>
      </c>
      <c r="H10" s="64"/>
      <c r="I10" s="61"/>
      <c r="J10" s="62"/>
      <c r="K10" s="63"/>
      <c r="L10" s="65" t="str">
        <f t="shared" si="1"/>
        <v>e.</v>
      </c>
      <c r="M10" s="66"/>
      <c r="N10" s="61"/>
      <c r="O10" s="62"/>
      <c r="P10" s="63"/>
      <c r="Q10" s="59" t="str">
        <f t="shared" si="2"/>
        <v>e.</v>
      </c>
      <c r="R10" s="64"/>
      <c r="S10" s="61"/>
      <c r="T10" s="62"/>
      <c r="U10" s="63"/>
    </row>
    <row r="11" spans="1:21" ht="15.75">
      <c r="A11" s="205"/>
      <c r="B11" s="59" t="s">
        <v>48</v>
      </c>
      <c r="C11" s="60"/>
      <c r="D11" s="61"/>
      <c r="E11" s="62"/>
      <c r="F11" s="63"/>
      <c r="G11" s="59" t="str">
        <f t="shared" si="0"/>
        <v>f.</v>
      </c>
      <c r="H11" s="64"/>
      <c r="I11" s="61"/>
      <c r="J11" s="62"/>
      <c r="K11" s="63"/>
      <c r="L11" s="65" t="str">
        <f t="shared" si="1"/>
        <v>f.</v>
      </c>
      <c r="M11" s="66"/>
      <c r="N11" s="61"/>
      <c r="O11" s="62"/>
      <c r="P11" s="63"/>
      <c r="Q11" s="59" t="str">
        <f t="shared" si="2"/>
        <v>f.</v>
      </c>
      <c r="R11" s="64"/>
      <c r="S11" s="61"/>
      <c r="T11" s="62"/>
      <c r="U11" s="63"/>
    </row>
    <row r="12" spans="1:21" ht="15.75">
      <c r="A12" s="205"/>
      <c r="B12" s="59" t="s">
        <v>49</v>
      </c>
      <c r="C12" s="60"/>
      <c r="D12" s="61"/>
      <c r="E12" s="62"/>
      <c r="F12" s="63"/>
      <c r="G12" s="59" t="str">
        <f t="shared" si="0"/>
        <v>g.</v>
      </c>
      <c r="H12" s="64"/>
      <c r="I12" s="61"/>
      <c r="J12" s="62"/>
      <c r="K12" s="63"/>
      <c r="L12" s="65" t="str">
        <f t="shared" si="1"/>
        <v>g.</v>
      </c>
      <c r="M12" s="66"/>
      <c r="N12" s="61"/>
      <c r="O12" s="62"/>
      <c r="P12" s="63"/>
      <c r="Q12" s="59" t="str">
        <f t="shared" si="2"/>
        <v>g.</v>
      </c>
      <c r="R12" s="64"/>
      <c r="S12" s="61"/>
      <c r="T12" s="62"/>
      <c r="U12" s="63"/>
    </row>
    <row r="13" spans="1:21" ht="16.5" thickBot="1">
      <c r="A13" s="206"/>
      <c r="B13" s="67" t="s">
        <v>50</v>
      </c>
      <c r="C13" s="68"/>
      <c r="D13" s="69"/>
      <c r="E13" s="70"/>
      <c r="F13" s="71"/>
      <c r="G13" s="67" t="str">
        <f t="shared" si="0"/>
        <v>h.</v>
      </c>
      <c r="H13" s="72"/>
      <c r="I13" s="69"/>
      <c r="J13" s="70"/>
      <c r="K13" s="71"/>
      <c r="L13" s="73" t="str">
        <f t="shared" si="1"/>
        <v>h.</v>
      </c>
      <c r="M13" s="74"/>
      <c r="N13" s="69"/>
      <c r="O13" s="70"/>
      <c r="P13" s="71"/>
      <c r="Q13" s="67" t="str">
        <f t="shared" si="2"/>
        <v>h.</v>
      </c>
      <c r="R13" s="72"/>
      <c r="S13" s="69"/>
      <c r="T13" s="70"/>
      <c r="U13" s="71"/>
    </row>
    <row r="14" spans="1:21" ht="32.25" thickBot="1">
      <c r="A14" s="204" t="s">
        <v>86</v>
      </c>
      <c r="B14" s="75" t="s">
        <v>35</v>
      </c>
      <c r="C14" s="44" t="s">
        <v>71</v>
      </c>
      <c r="D14" s="45" t="s">
        <v>72</v>
      </c>
      <c r="E14" s="46" t="s">
        <v>73</v>
      </c>
      <c r="F14" s="47" t="s">
        <v>74</v>
      </c>
      <c r="G14" s="44" t="str">
        <f>+B14</f>
        <v>N°</v>
      </c>
      <c r="H14" s="40" t="s">
        <v>75</v>
      </c>
      <c r="I14" s="48" t="s">
        <v>72</v>
      </c>
      <c r="J14" s="46" t="s">
        <v>73</v>
      </c>
      <c r="K14" s="47" t="s">
        <v>74</v>
      </c>
      <c r="L14" s="75" t="str">
        <f>+G14</f>
        <v>N°</v>
      </c>
      <c r="M14" s="44" t="s">
        <v>76</v>
      </c>
      <c r="N14" s="48" t="s">
        <v>72</v>
      </c>
      <c r="O14" s="46" t="s">
        <v>73</v>
      </c>
      <c r="P14" s="47" t="s">
        <v>74</v>
      </c>
      <c r="Q14" s="44" t="str">
        <f>+L14</f>
        <v>N°</v>
      </c>
      <c r="R14" s="40" t="s">
        <v>77</v>
      </c>
      <c r="S14" s="48" t="s">
        <v>72</v>
      </c>
      <c r="T14" s="46" t="s">
        <v>73</v>
      </c>
      <c r="U14" s="47" t="s">
        <v>74</v>
      </c>
    </row>
    <row r="15" spans="1:21" ht="94.5">
      <c r="A15" s="205"/>
      <c r="B15" s="51" t="str">
        <f aca="true" t="shared" si="3" ref="B15:B22">+B6</f>
        <v>a.</v>
      </c>
      <c r="C15" s="76" t="s">
        <v>160</v>
      </c>
      <c r="D15" s="53" t="s">
        <v>142</v>
      </c>
      <c r="E15" s="54"/>
      <c r="F15" s="55"/>
      <c r="G15" s="51" t="str">
        <f t="shared" si="0"/>
        <v>a.</v>
      </c>
      <c r="H15" s="77" t="s">
        <v>135</v>
      </c>
      <c r="I15" s="53" t="s">
        <v>142</v>
      </c>
      <c r="J15" s="54"/>
      <c r="K15" s="55"/>
      <c r="L15" s="78" t="str">
        <f>+G15</f>
        <v>a.</v>
      </c>
      <c r="M15" s="76" t="s">
        <v>131</v>
      </c>
      <c r="N15" s="53" t="s">
        <v>142</v>
      </c>
      <c r="O15" s="54"/>
      <c r="P15" s="55"/>
      <c r="Q15" s="79" t="str">
        <f t="shared" si="2"/>
        <v>a.</v>
      </c>
      <c r="R15" s="77" t="s">
        <v>133</v>
      </c>
      <c r="S15" s="53" t="s">
        <v>142</v>
      </c>
      <c r="T15" s="54"/>
      <c r="U15" s="55"/>
    </row>
    <row r="16" spans="1:21" ht="166.5" customHeight="1">
      <c r="A16" s="205"/>
      <c r="B16" s="59" t="str">
        <f t="shared" si="3"/>
        <v>b.</v>
      </c>
      <c r="C16" s="66" t="s">
        <v>161</v>
      </c>
      <c r="D16" s="61"/>
      <c r="E16" s="62" t="s">
        <v>142</v>
      </c>
      <c r="F16" s="63"/>
      <c r="G16" s="59" t="str">
        <f t="shared" si="0"/>
        <v>b.</v>
      </c>
      <c r="H16" s="64" t="s">
        <v>138</v>
      </c>
      <c r="I16" s="61" t="s">
        <v>142</v>
      </c>
      <c r="J16" s="62"/>
      <c r="K16" s="63"/>
      <c r="L16" s="65" t="str">
        <f t="shared" si="1"/>
        <v>b.</v>
      </c>
      <c r="M16" s="66" t="s">
        <v>162</v>
      </c>
      <c r="N16" s="61" t="s">
        <v>142</v>
      </c>
      <c r="O16" s="62"/>
      <c r="P16" s="63"/>
      <c r="Q16" s="59" t="str">
        <f t="shared" si="2"/>
        <v>b.</v>
      </c>
      <c r="R16" s="64" t="s">
        <v>137</v>
      </c>
      <c r="S16" s="61" t="s">
        <v>142</v>
      </c>
      <c r="T16" s="62"/>
      <c r="U16" s="63"/>
    </row>
    <row r="17" spans="1:21" ht="86.25" customHeight="1">
      <c r="A17" s="205"/>
      <c r="B17" s="59" t="str">
        <f t="shared" si="3"/>
        <v>c.</v>
      </c>
      <c r="C17" s="66" t="s">
        <v>163</v>
      </c>
      <c r="D17" s="61" t="s">
        <v>142</v>
      </c>
      <c r="E17" s="62"/>
      <c r="F17" s="63"/>
      <c r="G17" s="59" t="str">
        <f t="shared" si="0"/>
        <v>c.</v>
      </c>
      <c r="H17" s="64" t="s">
        <v>139</v>
      </c>
      <c r="I17" s="61" t="s">
        <v>142</v>
      </c>
      <c r="J17" s="62"/>
      <c r="K17" s="63"/>
      <c r="L17" s="65" t="str">
        <f t="shared" si="1"/>
        <v>c.</v>
      </c>
      <c r="M17" s="66" t="s">
        <v>164</v>
      </c>
      <c r="N17" s="61" t="s">
        <v>142</v>
      </c>
      <c r="O17" s="62"/>
      <c r="P17" s="63"/>
      <c r="Q17" s="59" t="str">
        <f t="shared" si="2"/>
        <v>c.</v>
      </c>
      <c r="R17" s="64" t="s">
        <v>140</v>
      </c>
      <c r="S17" s="61" t="s">
        <v>142</v>
      </c>
      <c r="T17" s="62"/>
      <c r="U17" s="63"/>
    </row>
    <row r="18" spans="1:21" ht="15.75">
      <c r="A18" s="205"/>
      <c r="B18" s="59" t="str">
        <f t="shared" si="3"/>
        <v>d.</v>
      </c>
      <c r="C18" s="66"/>
      <c r="D18" s="61"/>
      <c r="E18" s="62"/>
      <c r="F18" s="63"/>
      <c r="G18" s="59" t="str">
        <f t="shared" si="0"/>
        <v>d.</v>
      </c>
      <c r="H18" s="64"/>
      <c r="I18" s="61"/>
      <c r="J18" s="62"/>
      <c r="K18" s="63"/>
      <c r="L18" s="65" t="str">
        <f t="shared" si="1"/>
        <v>d.</v>
      </c>
      <c r="M18" s="66"/>
      <c r="N18" s="61"/>
      <c r="O18" s="62"/>
      <c r="P18" s="63"/>
      <c r="Q18" s="59" t="str">
        <f t="shared" si="2"/>
        <v>d.</v>
      </c>
      <c r="R18" s="64"/>
      <c r="S18" s="61"/>
      <c r="T18" s="62"/>
      <c r="U18" s="63"/>
    </row>
    <row r="19" spans="1:21" ht="15.75">
      <c r="A19" s="205"/>
      <c r="B19" s="59" t="str">
        <f t="shared" si="3"/>
        <v>e.</v>
      </c>
      <c r="C19" s="66"/>
      <c r="D19" s="61"/>
      <c r="E19" s="62"/>
      <c r="F19" s="63"/>
      <c r="G19" s="59" t="str">
        <f t="shared" si="0"/>
        <v>e.</v>
      </c>
      <c r="H19" s="64"/>
      <c r="I19" s="61"/>
      <c r="J19" s="62"/>
      <c r="K19" s="63"/>
      <c r="L19" s="65" t="str">
        <f t="shared" si="1"/>
        <v>e.</v>
      </c>
      <c r="M19" s="66"/>
      <c r="N19" s="61"/>
      <c r="O19" s="62"/>
      <c r="P19" s="63"/>
      <c r="Q19" s="59" t="str">
        <f t="shared" si="2"/>
        <v>e.</v>
      </c>
      <c r="R19" s="64"/>
      <c r="S19" s="61"/>
      <c r="T19" s="62"/>
      <c r="U19" s="63"/>
    </row>
    <row r="20" spans="1:21" ht="15.75">
      <c r="A20" s="205"/>
      <c r="B20" s="59" t="str">
        <f t="shared" si="3"/>
        <v>f.</v>
      </c>
      <c r="C20" s="66"/>
      <c r="D20" s="61"/>
      <c r="E20" s="62"/>
      <c r="F20" s="63"/>
      <c r="G20" s="59" t="str">
        <f t="shared" si="0"/>
        <v>f.</v>
      </c>
      <c r="H20" s="64"/>
      <c r="I20" s="61"/>
      <c r="J20" s="62"/>
      <c r="K20" s="63"/>
      <c r="L20" s="65" t="str">
        <f t="shared" si="1"/>
        <v>f.</v>
      </c>
      <c r="M20" s="66"/>
      <c r="N20" s="61"/>
      <c r="O20" s="62"/>
      <c r="P20" s="63"/>
      <c r="Q20" s="59" t="str">
        <f t="shared" si="2"/>
        <v>f.</v>
      </c>
      <c r="R20" s="64"/>
      <c r="S20" s="61"/>
      <c r="T20" s="62"/>
      <c r="U20" s="63"/>
    </row>
    <row r="21" spans="1:21" ht="15.75">
      <c r="A21" s="205"/>
      <c r="B21" s="59" t="str">
        <f t="shared" si="3"/>
        <v>g.</v>
      </c>
      <c r="C21" s="66"/>
      <c r="D21" s="61"/>
      <c r="E21" s="62"/>
      <c r="F21" s="63"/>
      <c r="G21" s="59" t="str">
        <f t="shared" si="0"/>
        <v>g.</v>
      </c>
      <c r="H21" s="64"/>
      <c r="I21" s="61"/>
      <c r="J21" s="62"/>
      <c r="K21" s="63"/>
      <c r="L21" s="65" t="str">
        <f t="shared" si="1"/>
        <v>g.</v>
      </c>
      <c r="M21" s="66"/>
      <c r="N21" s="61"/>
      <c r="O21" s="62"/>
      <c r="P21" s="63"/>
      <c r="Q21" s="59" t="str">
        <f t="shared" si="2"/>
        <v>g.</v>
      </c>
      <c r="R21" s="64">
        <f>R14:V21</f>
        <v>0</v>
      </c>
      <c r="S21" s="61"/>
      <c r="T21" s="62"/>
      <c r="U21" s="63"/>
    </row>
    <row r="22" spans="1:21" ht="16.5" thickBot="1">
      <c r="A22" s="206"/>
      <c r="B22" s="67" t="str">
        <f t="shared" si="3"/>
        <v>h.</v>
      </c>
      <c r="C22" s="80"/>
      <c r="D22" s="69"/>
      <c r="E22" s="70"/>
      <c r="F22" s="71"/>
      <c r="G22" s="67" t="str">
        <f t="shared" si="0"/>
        <v>h.</v>
      </c>
      <c r="H22" s="81"/>
      <c r="I22" s="69"/>
      <c r="J22" s="70"/>
      <c r="K22" s="71"/>
      <c r="L22" s="82" t="str">
        <f t="shared" si="1"/>
        <v>h.</v>
      </c>
      <c r="M22" s="80"/>
      <c r="N22" s="69"/>
      <c r="O22" s="70"/>
      <c r="P22" s="71"/>
      <c r="Q22" s="67" t="str">
        <f t="shared" si="2"/>
        <v>h.</v>
      </c>
      <c r="R22" s="81"/>
      <c r="S22" s="69"/>
      <c r="T22" s="70"/>
      <c r="U22" s="71"/>
    </row>
    <row r="23" spans="1:21" ht="32.25" thickBot="1">
      <c r="A23" s="204" t="s">
        <v>23</v>
      </c>
      <c r="B23" s="83" t="s">
        <v>35</v>
      </c>
      <c r="C23" s="44" t="s">
        <v>78</v>
      </c>
      <c r="D23" s="45" t="s">
        <v>72</v>
      </c>
      <c r="E23" s="46" t="s">
        <v>73</v>
      </c>
      <c r="F23" s="47" t="s">
        <v>74</v>
      </c>
      <c r="G23" s="44" t="str">
        <f>+B23</f>
        <v>N°</v>
      </c>
      <c r="H23" s="40" t="s">
        <v>79</v>
      </c>
      <c r="I23" s="48" t="s">
        <v>72</v>
      </c>
      <c r="J23" s="46" t="s">
        <v>73</v>
      </c>
      <c r="K23" s="47" t="s">
        <v>74</v>
      </c>
      <c r="L23" s="75" t="str">
        <f>+G23</f>
        <v>N°</v>
      </c>
      <c r="M23" s="44" t="s">
        <v>80</v>
      </c>
      <c r="N23" s="48" t="s">
        <v>72</v>
      </c>
      <c r="O23" s="46" t="s">
        <v>73</v>
      </c>
      <c r="P23" s="47" t="s">
        <v>74</v>
      </c>
      <c r="Q23" s="44" t="str">
        <f>+L23</f>
        <v>N°</v>
      </c>
      <c r="R23" s="40" t="s">
        <v>81</v>
      </c>
      <c r="S23" s="48" t="s">
        <v>72</v>
      </c>
      <c r="T23" s="46" t="s">
        <v>73</v>
      </c>
      <c r="U23" s="47" t="s">
        <v>74</v>
      </c>
    </row>
    <row r="24" spans="1:21" ht="72.75" customHeight="1">
      <c r="A24" s="205"/>
      <c r="B24" s="84" t="str">
        <f aca="true" t="shared" si="4" ref="B24:B31">+B15</f>
        <v>a.</v>
      </c>
      <c r="C24" s="58" t="s">
        <v>165</v>
      </c>
      <c r="D24" s="53" t="s">
        <v>142</v>
      </c>
      <c r="E24" s="54"/>
      <c r="F24" s="55"/>
      <c r="G24" s="51" t="str">
        <f t="shared" si="0"/>
        <v>a.</v>
      </c>
      <c r="H24" s="56" t="s">
        <v>166</v>
      </c>
      <c r="I24" s="53" t="s">
        <v>143</v>
      </c>
      <c r="J24" s="54"/>
      <c r="K24" s="55"/>
      <c r="L24" s="57" t="str">
        <f t="shared" si="1"/>
        <v>a.</v>
      </c>
      <c r="M24" s="58" t="s">
        <v>123</v>
      </c>
      <c r="N24" s="53" t="s">
        <v>142</v>
      </c>
      <c r="O24" s="54"/>
      <c r="P24" s="55"/>
      <c r="Q24" s="51" t="str">
        <f t="shared" si="2"/>
        <v>a.</v>
      </c>
      <c r="R24" s="56" t="s">
        <v>167</v>
      </c>
      <c r="S24" s="53" t="s">
        <v>142</v>
      </c>
      <c r="T24" s="54"/>
      <c r="U24" s="55"/>
    </row>
    <row r="25" spans="1:21" ht="99.75" customHeight="1">
      <c r="A25" s="205"/>
      <c r="B25" s="85" t="str">
        <f t="shared" si="4"/>
        <v>b.</v>
      </c>
      <c r="C25" s="66" t="s">
        <v>168</v>
      </c>
      <c r="D25" s="61" t="s">
        <v>142</v>
      </c>
      <c r="E25" s="62"/>
      <c r="F25" s="63"/>
      <c r="G25" s="59" t="str">
        <f t="shared" si="0"/>
        <v>b.</v>
      </c>
      <c r="H25" s="64" t="s">
        <v>169</v>
      </c>
      <c r="I25" s="61" t="s">
        <v>143</v>
      </c>
      <c r="J25" s="62"/>
      <c r="K25" s="63"/>
      <c r="L25" s="65" t="str">
        <f t="shared" si="1"/>
        <v>b.</v>
      </c>
      <c r="M25" s="66" t="s">
        <v>124</v>
      </c>
      <c r="N25" s="61" t="s">
        <v>142</v>
      </c>
      <c r="O25" s="62"/>
      <c r="P25" s="63"/>
      <c r="Q25" s="59" t="str">
        <f t="shared" si="2"/>
        <v>b.</v>
      </c>
      <c r="R25" s="64" t="s">
        <v>127</v>
      </c>
      <c r="S25" s="61" t="s">
        <v>142</v>
      </c>
      <c r="T25" s="62"/>
      <c r="U25" s="63"/>
    </row>
    <row r="26" spans="1:21" ht="100.5" customHeight="1">
      <c r="A26" s="205"/>
      <c r="B26" s="85" t="str">
        <f t="shared" si="4"/>
        <v>c.</v>
      </c>
      <c r="C26" s="66" t="s">
        <v>170</v>
      </c>
      <c r="D26" s="61" t="s">
        <v>142</v>
      </c>
      <c r="E26" s="62"/>
      <c r="F26" s="63"/>
      <c r="G26" s="59" t="str">
        <f t="shared" si="0"/>
        <v>c.</v>
      </c>
      <c r="H26" s="64" t="s">
        <v>171</v>
      </c>
      <c r="I26" s="61" t="s">
        <v>142</v>
      </c>
      <c r="J26" s="62"/>
      <c r="K26" s="63"/>
      <c r="L26" s="65" t="str">
        <f t="shared" si="1"/>
        <v>c.</v>
      </c>
      <c r="M26" s="66" t="s">
        <v>125</v>
      </c>
      <c r="N26" s="61" t="s">
        <v>142</v>
      </c>
      <c r="O26" s="62"/>
      <c r="P26" s="63"/>
      <c r="Q26" s="59" t="str">
        <f t="shared" si="2"/>
        <v>c.</v>
      </c>
      <c r="R26" s="64" t="s">
        <v>172</v>
      </c>
      <c r="S26" s="61"/>
      <c r="T26" s="62" t="s">
        <v>142</v>
      </c>
      <c r="U26" s="63"/>
    </row>
    <row r="27" spans="1:21" ht="54.75" customHeight="1">
      <c r="A27" s="205"/>
      <c r="B27" s="85" t="str">
        <f t="shared" si="4"/>
        <v>d.</v>
      </c>
      <c r="C27" s="66"/>
      <c r="D27" s="61"/>
      <c r="E27" s="62"/>
      <c r="F27" s="63"/>
      <c r="G27" s="59" t="str">
        <f t="shared" si="0"/>
        <v>d.</v>
      </c>
      <c r="H27" s="64" t="s">
        <v>173</v>
      </c>
      <c r="I27" s="61" t="s">
        <v>143</v>
      </c>
      <c r="J27" s="62"/>
      <c r="K27" s="63"/>
      <c r="L27" s="65" t="str">
        <f t="shared" si="1"/>
        <v>d.</v>
      </c>
      <c r="M27" s="66"/>
      <c r="N27" s="61"/>
      <c r="O27" s="62"/>
      <c r="P27" s="63"/>
      <c r="Q27" s="59" t="str">
        <f t="shared" si="2"/>
        <v>d.</v>
      </c>
      <c r="R27" s="64"/>
      <c r="S27" s="61"/>
      <c r="T27" s="62"/>
      <c r="U27" s="63"/>
    </row>
    <row r="28" spans="1:21" ht="15.75">
      <c r="A28" s="205"/>
      <c r="B28" s="85" t="str">
        <f t="shared" si="4"/>
        <v>e.</v>
      </c>
      <c r="C28" s="66"/>
      <c r="D28" s="61"/>
      <c r="E28" s="62"/>
      <c r="F28" s="63"/>
      <c r="G28" s="59" t="str">
        <f t="shared" si="0"/>
        <v>e.</v>
      </c>
      <c r="H28" s="64"/>
      <c r="I28" s="61"/>
      <c r="J28" s="62"/>
      <c r="K28" s="63"/>
      <c r="L28" s="65" t="str">
        <f t="shared" si="1"/>
        <v>e.</v>
      </c>
      <c r="M28" s="66"/>
      <c r="N28" s="61"/>
      <c r="O28" s="62"/>
      <c r="P28" s="63"/>
      <c r="Q28" s="59" t="str">
        <f t="shared" si="2"/>
        <v>e.</v>
      </c>
      <c r="R28" s="64"/>
      <c r="S28" s="61"/>
      <c r="T28" s="62"/>
      <c r="U28" s="63"/>
    </row>
    <row r="29" spans="1:21" ht="15.75">
      <c r="A29" s="205"/>
      <c r="B29" s="85" t="str">
        <f t="shared" si="4"/>
        <v>f.</v>
      </c>
      <c r="C29" s="66"/>
      <c r="D29" s="61"/>
      <c r="E29" s="62"/>
      <c r="F29" s="63"/>
      <c r="G29" s="59" t="str">
        <f t="shared" si="0"/>
        <v>f.</v>
      </c>
      <c r="H29" s="64"/>
      <c r="I29" s="61"/>
      <c r="J29" s="62"/>
      <c r="K29" s="63"/>
      <c r="L29" s="65" t="str">
        <f t="shared" si="1"/>
        <v>f.</v>
      </c>
      <c r="M29" s="66"/>
      <c r="N29" s="61"/>
      <c r="O29" s="62"/>
      <c r="P29" s="63"/>
      <c r="Q29" s="59" t="str">
        <f t="shared" si="2"/>
        <v>f.</v>
      </c>
      <c r="R29" s="64"/>
      <c r="S29" s="61"/>
      <c r="T29" s="62"/>
      <c r="U29" s="63"/>
    </row>
    <row r="30" spans="1:21" ht="15.75">
      <c r="A30" s="205"/>
      <c r="B30" s="85" t="str">
        <f t="shared" si="4"/>
        <v>g.</v>
      </c>
      <c r="C30" s="66"/>
      <c r="D30" s="61"/>
      <c r="E30" s="62"/>
      <c r="F30" s="63"/>
      <c r="G30" s="59" t="str">
        <f t="shared" si="0"/>
        <v>g.</v>
      </c>
      <c r="H30" s="64"/>
      <c r="I30" s="61"/>
      <c r="J30" s="62"/>
      <c r="K30" s="63"/>
      <c r="L30" s="65" t="str">
        <f t="shared" si="1"/>
        <v>g.</v>
      </c>
      <c r="M30" s="66"/>
      <c r="N30" s="61"/>
      <c r="O30" s="62"/>
      <c r="P30" s="63"/>
      <c r="Q30" s="59" t="str">
        <f t="shared" si="2"/>
        <v>g.</v>
      </c>
      <c r="R30" s="64"/>
      <c r="S30" s="61"/>
      <c r="T30" s="62"/>
      <c r="U30" s="63"/>
    </row>
    <row r="31" spans="1:21" ht="16.5" thickBot="1">
      <c r="A31" s="206"/>
      <c r="B31" s="86" t="str">
        <f t="shared" si="4"/>
        <v>h.</v>
      </c>
      <c r="C31" s="80"/>
      <c r="D31" s="69"/>
      <c r="E31" s="70"/>
      <c r="F31" s="71"/>
      <c r="G31" s="67" t="str">
        <f t="shared" si="0"/>
        <v>h.</v>
      </c>
      <c r="H31" s="81"/>
      <c r="I31" s="69"/>
      <c r="J31" s="70"/>
      <c r="K31" s="71"/>
      <c r="L31" s="82" t="str">
        <f t="shared" si="1"/>
        <v>h.</v>
      </c>
      <c r="M31" s="80"/>
      <c r="N31" s="69"/>
      <c r="O31" s="70"/>
      <c r="P31" s="71"/>
      <c r="Q31" s="67" t="str">
        <f t="shared" si="2"/>
        <v>h.</v>
      </c>
      <c r="R31" s="81"/>
      <c r="S31" s="69"/>
      <c r="T31" s="70"/>
      <c r="U31" s="71"/>
    </row>
    <row r="32" spans="1:21" ht="32.25" thickBot="1">
      <c r="A32" s="204" t="s">
        <v>24</v>
      </c>
      <c r="B32" s="83" t="s">
        <v>35</v>
      </c>
      <c r="C32" s="44" t="s">
        <v>82</v>
      </c>
      <c r="D32" s="45" t="s">
        <v>72</v>
      </c>
      <c r="E32" s="46" t="s">
        <v>73</v>
      </c>
      <c r="F32" s="47" t="s">
        <v>74</v>
      </c>
      <c r="G32" s="44" t="str">
        <f>+B32</f>
        <v>N°</v>
      </c>
      <c r="H32" s="40" t="s">
        <v>83</v>
      </c>
      <c r="I32" s="48" t="s">
        <v>72</v>
      </c>
      <c r="J32" s="46" t="s">
        <v>73</v>
      </c>
      <c r="K32" s="47" t="s">
        <v>74</v>
      </c>
      <c r="L32" s="75" t="str">
        <f>+G32</f>
        <v>N°</v>
      </c>
      <c r="M32" s="44" t="s">
        <v>84</v>
      </c>
      <c r="N32" s="48" t="s">
        <v>72</v>
      </c>
      <c r="O32" s="46" t="s">
        <v>73</v>
      </c>
      <c r="P32" s="47" t="s">
        <v>74</v>
      </c>
      <c r="Q32" s="44" t="str">
        <f>+L32</f>
        <v>N°</v>
      </c>
      <c r="R32" s="40" t="s">
        <v>85</v>
      </c>
      <c r="S32" s="48" t="s">
        <v>72</v>
      </c>
      <c r="T32" s="46" t="s">
        <v>73</v>
      </c>
      <c r="U32" s="47" t="s">
        <v>74</v>
      </c>
    </row>
    <row r="33" spans="1:21" ht="87" customHeight="1">
      <c r="A33" s="205"/>
      <c r="B33" s="84" t="str">
        <f>+B24</f>
        <v>a.</v>
      </c>
      <c r="C33" s="58" t="s">
        <v>174</v>
      </c>
      <c r="D33" s="53" t="s">
        <v>142</v>
      </c>
      <c r="E33" s="54"/>
      <c r="F33" s="55"/>
      <c r="G33" s="87" t="str">
        <f t="shared" si="0"/>
        <v>a.</v>
      </c>
      <c r="H33" s="55" t="s">
        <v>175</v>
      </c>
      <c r="I33" s="53" t="s">
        <v>143</v>
      </c>
      <c r="J33" s="54"/>
      <c r="K33" s="55"/>
      <c r="L33" s="57" t="str">
        <f t="shared" si="1"/>
        <v>a.</v>
      </c>
      <c r="M33" s="58" t="s">
        <v>130</v>
      </c>
      <c r="N33" s="53" t="s">
        <v>143</v>
      </c>
      <c r="O33" s="54"/>
      <c r="P33" s="55"/>
      <c r="Q33" s="87" t="str">
        <f t="shared" si="2"/>
        <v>a.</v>
      </c>
      <c r="R33" s="55" t="s">
        <v>176</v>
      </c>
      <c r="S33" s="53" t="s">
        <v>143</v>
      </c>
      <c r="T33" s="54"/>
      <c r="U33" s="55"/>
    </row>
    <row r="34" spans="1:21" ht="101.25" customHeight="1">
      <c r="A34" s="205"/>
      <c r="B34" s="85" t="str">
        <f>+B25</f>
        <v>b.</v>
      </c>
      <c r="C34" s="66" t="s">
        <v>141</v>
      </c>
      <c r="D34" s="61" t="s">
        <v>142</v>
      </c>
      <c r="E34" s="62"/>
      <c r="F34" s="63"/>
      <c r="G34" s="88" t="str">
        <f t="shared" si="0"/>
        <v>b.</v>
      </c>
      <c r="H34" s="63" t="s">
        <v>177</v>
      </c>
      <c r="I34" s="61" t="s">
        <v>143</v>
      </c>
      <c r="J34" s="62"/>
      <c r="K34" s="63"/>
      <c r="L34" s="65" t="str">
        <f t="shared" si="1"/>
        <v>b.</v>
      </c>
      <c r="M34" s="66" t="s">
        <v>178</v>
      </c>
      <c r="N34" s="61" t="s">
        <v>143</v>
      </c>
      <c r="O34" s="62"/>
      <c r="P34" s="63"/>
      <c r="Q34" s="88" t="str">
        <f t="shared" si="2"/>
        <v>b.</v>
      </c>
      <c r="R34" s="63" t="s">
        <v>179</v>
      </c>
      <c r="S34" s="61" t="s">
        <v>143</v>
      </c>
      <c r="T34" s="62"/>
      <c r="U34" s="63"/>
    </row>
    <row r="35" spans="1:21" ht="145.5" customHeight="1">
      <c r="A35" s="205"/>
      <c r="B35" s="85" t="str">
        <f>+B26</f>
        <v>c.</v>
      </c>
      <c r="C35" s="66" t="s">
        <v>180</v>
      </c>
      <c r="D35" s="61" t="s">
        <v>142</v>
      </c>
      <c r="E35" s="62"/>
      <c r="F35" s="63"/>
      <c r="G35" s="88" t="str">
        <f t="shared" si="0"/>
        <v>c.</v>
      </c>
      <c r="H35" s="63" t="s">
        <v>181</v>
      </c>
      <c r="I35" s="61" t="s">
        <v>143</v>
      </c>
      <c r="J35" s="62"/>
      <c r="K35" s="63"/>
      <c r="L35" s="65" t="str">
        <f t="shared" si="1"/>
        <v>c.</v>
      </c>
      <c r="M35" s="66" t="s">
        <v>128</v>
      </c>
      <c r="N35" s="61" t="s">
        <v>143</v>
      </c>
      <c r="O35" s="62"/>
      <c r="P35" s="63"/>
      <c r="Q35" s="88" t="str">
        <f t="shared" si="2"/>
        <v>c.</v>
      </c>
      <c r="R35" s="63" t="s">
        <v>182</v>
      </c>
      <c r="S35" s="61" t="s">
        <v>143</v>
      </c>
      <c r="T35" s="62"/>
      <c r="U35" s="63"/>
    </row>
    <row r="36" spans="1:21" ht="60.75" customHeight="1">
      <c r="A36" s="205"/>
      <c r="B36" s="85" t="str">
        <f>+B27</f>
        <v>d.</v>
      </c>
      <c r="C36" s="66"/>
      <c r="D36" s="61"/>
      <c r="E36" s="62"/>
      <c r="F36" s="63"/>
      <c r="G36" s="88" t="str">
        <f t="shared" si="0"/>
        <v>d.</v>
      </c>
      <c r="H36" s="63"/>
      <c r="I36" s="61"/>
      <c r="J36" s="62"/>
      <c r="K36" s="63"/>
      <c r="L36" s="65" t="str">
        <f t="shared" si="1"/>
        <v>d.</v>
      </c>
      <c r="M36" s="66"/>
      <c r="N36" s="61"/>
      <c r="O36" s="62"/>
      <c r="P36" s="63"/>
      <c r="Q36" s="88" t="str">
        <f t="shared" si="2"/>
        <v>d.</v>
      </c>
      <c r="R36" s="63" t="s">
        <v>183</v>
      </c>
      <c r="S36" s="61" t="s">
        <v>143</v>
      </c>
      <c r="T36" s="62"/>
      <c r="U36" s="63"/>
    </row>
    <row r="37" spans="1:21" ht="16.5" thickBot="1">
      <c r="A37" s="206"/>
      <c r="B37" s="89" t="s">
        <v>18</v>
      </c>
      <c r="C37" s="74"/>
      <c r="D37" s="69"/>
      <c r="E37" s="70"/>
      <c r="F37" s="71"/>
      <c r="G37" s="90" t="str">
        <f t="shared" si="0"/>
        <v>e.</v>
      </c>
      <c r="H37" s="71"/>
      <c r="I37" s="69"/>
      <c r="J37" s="70"/>
      <c r="K37" s="71"/>
      <c r="L37" s="73" t="str">
        <f t="shared" si="1"/>
        <v>e.</v>
      </c>
      <c r="M37" s="74"/>
      <c r="N37" s="69"/>
      <c r="O37" s="70"/>
      <c r="P37" s="71"/>
      <c r="Q37" s="90" t="str">
        <f t="shared" si="2"/>
        <v>e.</v>
      </c>
      <c r="R37" s="71"/>
      <c r="S37" s="69"/>
      <c r="T37" s="70"/>
      <c r="U37" s="71"/>
    </row>
    <row r="40" ht="15.75">
      <c r="A40" s="50" t="s">
        <v>129</v>
      </c>
    </row>
    <row r="42" ht="120.75" customHeight="1"/>
    <row r="43" ht="108" customHeight="1">
      <c r="C43" s="101"/>
    </row>
    <row r="45" ht="156.75" customHeight="1"/>
    <row r="46" ht="120" customHeight="1"/>
    <row r="47" ht="158.25" customHeight="1">
      <c r="A47" s="102"/>
    </row>
    <row r="48" ht="121.5" customHeight="1">
      <c r="C48" s="103"/>
    </row>
    <row r="49" ht="31.5">
      <c r="A49" s="104" t="s">
        <v>132</v>
      </c>
    </row>
  </sheetData>
  <sheetProtection/>
  <mergeCells count="16">
    <mergeCell ref="A1:R1"/>
    <mergeCell ref="A2:R2"/>
    <mergeCell ref="B3:K3"/>
    <mergeCell ref="L3:U3"/>
    <mergeCell ref="B4:C4"/>
    <mergeCell ref="D4:F4"/>
    <mergeCell ref="G4:H4"/>
    <mergeCell ref="I4:K4"/>
    <mergeCell ref="L4:M4"/>
    <mergeCell ref="N4:P4"/>
    <mergeCell ref="Q4:R4"/>
    <mergeCell ref="S4:U4"/>
    <mergeCell ref="A14:A22"/>
    <mergeCell ref="A23:A31"/>
    <mergeCell ref="A32:A37"/>
    <mergeCell ref="A5:A13"/>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1:G55"/>
  <sheetViews>
    <sheetView zoomScale="90" zoomScaleNormal="90" zoomScalePageLayoutView="0" workbookViewId="0" topLeftCell="A1">
      <selection activeCell="G24" sqref="G24"/>
    </sheetView>
  </sheetViews>
  <sheetFormatPr defaultColWidth="11.00390625" defaultRowHeight="12.75"/>
  <cols>
    <col min="1" max="1" width="2.625" style="1" customWidth="1"/>
    <col min="2" max="2" width="2.875" style="1" bestFit="1" customWidth="1"/>
    <col min="3" max="3" width="47.625" style="1" customWidth="1"/>
    <col min="4" max="4" width="2.875" style="1" bestFit="1" customWidth="1"/>
    <col min="5" max="5" width="48.00390625" style="1" customWidth="1"/>
    <col min="6" max="6" width="2.875" style="26" bestFit="1" customWidth="1"/>
    <col min="7" max="7" width="44.00390625" style="1" customWidth="1"/>
    <col min="8" max="8" width="2.125" style="1" customWidth="1"/>
    <col min="9" max="16384" width="11.375" style="1" customWidth="1"/>
  </cols>
  <sheetData>
    <row r="1" ht="15.75">
      <c r="E1" s="2"/>
    </row>
    <row r="2" spans="2:7" ht="15.75">
      <c r="B2" s="156" t="s">
        <v>1</v>
      </c>
      <c r="C2" s="156"/>
      <c r="D2" s="156"/>
      <c r="E2" s="156"/>
      <c r="F2" s="156"/>
      <c r="G2" s="156"/>
    </row>
    <row r="3" spans="2:5" ht="15.75">
      <c r="B3" s="3"/>
      <c r="E3" s="2" t="s">
        <v>52</v>
      </c>
    </row>
    <row r="4" ht="16.5" thickBot="1"/>
    <row r="5" spans="2:7" s="3" customFormat="1" ht="15.75">
      <c r="B5" s="215" t="s">
        <v>51</v>
      </c>
      <c r="C5" s="216"/>
      <c r="D5" s="211" t="str">
        <f>+DIAGNÓSTICO!C5</f>
        <v>Oportunidades P. Beneficiarios</v>
      </c>
      <c r="E5" s="212"/>
      <c r="F5" s="213" t="str">
        <f>+DIAGNÓSTICO!H5</f>
        <v>Amenazas P. Beneficiarios</v>
      </c>
      <c r="G5" s="214"/>
    </row>
    <row r="6" spans="2:7" s="3" customFormat="1" ht="44.25" customHeight="1">
      <c r="B6" s="184"/>
      <c r="C6" s="183"/>
      <c r="D6" s="29" t="s">
        <v>14</v>
      </c>
      <c r="E6" s="30" t="str">
        <f>+DIAGNÓSTICO!C6</f>
        <v>Inclusión social a comunidades vulnerables que tienen poco acceso, permanencia y transito en la educación desde la media hasta el posgrado </v>
      </c>
      <c r="F6" s="27" t="s">
        <v>14</v>
      </c>
      <c r="G6" s="24" t="str">
        <f>+DIAGNÓSTICO!H6</f>
        <v>creciente oferta de servicios académicos de diferentes instituciones.</v>
      </c>
    </row>
    <row r="7" spans="2:7" s="3" customFormat="1" ht="47.25">
      <c r="B7" s="184"/>
      <c r="C7" s="183"/>
      <c r="D7" s="29" t="s">
        <v>15</v>
      </c>
      <c r="E7" s="30" t="str">
        <f>+DIAGNÓSTICO!C7</f>
        <v>La organización Minuto de Dios cuenta con una Cooperativa que financia el 100% de la matricula de los programas que ofrece</v>
      </c>
      <c r="F7" s="27" t="s">
        <v>15</v>
      </c>
      <c r="G7" s="24" t="str">
        <f>+DIAGNÓSTICO!H7</f>
        <v>Deserción de usuarios que no pueden acceder a los auxilios o becas ofrecidas por la universidad.</v>
      </c>
    </row>
    <row r="8" spans="2:7" s="3" customFormat="1" ht="71.25" customHeight="1" thickBot="1">
      <c r="B8" s="184"/>
      <c r="C8" s="183"/>
      <c r="D8" s="29" t="s">
        <v>16</v>
      </c>
      <c r="E8" s="30" t="str">
        <f>+DIAGNÓSTICO!C8</f>
        <v>Uniminuto educa para el desarrollo humano social integral a través de la formación de lideres íntegros y profesionales éticos y competentes.</v>
      </c>
      <c r="F8" s="27" t="s">
        <v>16</v>
      </c>
      <c r="G8" s="24" t="str">
        <f>+DIAGNÓSTICO!R8</f>
        <v>No hay suficientes escenarios deportivos y artísticos para el desarrollo de las potencialidades de los beneficiarios de la Uniminuto.</v>
      </c>
    </row>
    <row r="9" spans="2:7" ht="15.75">
      <c r="B9" s="217" t="str">
        <f>+DIAGNÓSTICO!M5</f>
        <v>Fortalezas P. Beneficiarios</v>
      </c>
      <c r="C9" s="218"/>
      <c r="D9" s="153" t="s">
        <v>19</v>
      </c>
      <c r="E9" s="155"/>
      <c r="F9" s="153" t="s">
        <v>20</v>
      </c>
      <c r="G9" s="155"/>
    </row>
    <row r="10" spans="2:7" ht="63">
      <c r="B10" s="22" t="s">
        <v>14</v>
      </c>
      <c r="C10" s="31" t="str">
        <f>+DIAGNÓSTICO!M6</f>
        <v>La Uniminuto presta un beneficio a población vulnerable con apoyo económico para estudiar programas técnicos, pregrado y posgrado.</v>
      </c>
      <c r="D10" s="23">
        <v>1</v>
      </c>
      <c r="E10" s="108" t="s">
        <v>208</v>
      </c>
      <c r="F10" s="28">
        <v>1</v>
      </c>
      <c r="G10" s="108" t="s">
        <v>209</v>
      </c>
    </row>
    <row r="11" spans="2:7" ht="72" customHeight="1">
      <c r="B11" s="22" t="s">
        <v>15</v>
      </c>
      <c r="C11" s="31" t="str">
        <f>+DIAGNÓSTICO!M7</f>
        <v>La Uniminuto cuenta con disponibilidad de diversos horarios para que sus estudiantes no dejen de trabajar mientras estudian.</v>
      </c>
      <c r="D11" s="23"/>
      <c r="E11" s="36"/>
      <c r="F11" s="28"/>
      <c r="G11" s="36"/>
    </row>
    <row r="12" spans="2:7" ht="70.5" customHeight="1" thickBot="1">
      <c r="B12" s="22" t="s">
        <v>16</v>
      </c>
      <c r="C12" s="31" t="str">
        <f>+DIAGNÓSTICO!M8</f>
        <v>Uniminuto implementa programas técnicos y tecnológicos con proyección a la profesionalización como articulación de la educación media a la superior.</v>
      </c>
      <c r="D12" s="23">
        <v>2</v>
      </c>
      <c r="E12" s="36"/>
      <c r="F12" s="28">
        <v>2</v>
      </c>
      <c r="G12" s="36"/>
    </row>
    <row r="13" spans="2:7" ht="15.75">
      <c r="B13" s="209" t="str">
        <f>+DIAGNÓSTICO!R5</f>
        <v>Debilidades P. Beneficiarios</v>
      </c>
      <c r="C13" s="210"/>
      <c r="D13" s="153" t="s">
        <v>56</v>
      </c>
      <c r="E13" s="155"/>
      <c r="F13" s="153" t="s">
        <v>21</v>
      </c>
      <c r="G13" s="155"/>
    </row>
    <row r="14" spans="2:7" ht="67.5" customHeight="1">
      <c r="B14" s="106" t="s">
        <v>14</v>
      </c>
      <c r="C14" s="107" t="str">
        <f>+DIAGNÓSTICO!R6</f>
        <v>Bajo nivel de aprovechamiento de las TICS en función de la oferta pedagógica</v>
      </c>
      <c r="D14" s="23">
        <v>1</v>
      </c>
      <c r="E14" s="108" t="s">
        <v>146</v>
      </c>
      <c r="F14" s="33">
        <v>1</v>
      </c>
      <c r="G14" s="108" t="s">
        <v>203</v>
      </c>
    </row>
    <row r="15" spans="2:7" ht="47.25" customHeight="1">
      <c r="B15" s="106" t="s">
        <v>15</v>
      </c>
      <c r="C15" s="107" t="str">
        <f>+DIAGNÓSTICO!R7</f>
        <v>Una parte de la sociedad no conoce los resultados sociales alcanzados ni la oferta propuesta</v>
      </c>
      <c r="D15" s="23"/>
      <c r="E15" s="36"/>
      <c r="F15" s="33"/>
      <c r="G15" s="36"/>
    </row>
    <row r="16" spans="2:7" ht="63" customHeight="1">
      <c r="B16" s="106" t="s">
        <v>16</v>
      </c>
      <c r="C16" s="105" t="s">
        <v>147</v>
      </c>
      <c r="D16" s="23">
        <v>2</v>
      </c>
      <c r="E16" s="36"/>
      <c r="F16" s="33">
        <v>2</v>
      </c>
      <c r="G16" s="36"/>
    </row>
    <row r="17" ht="16.5" thickBot="1"/>
    <row r="18" spans="2:7" ht="15.75">
      <c r="B18" s="215" t="s">
        <v>53</v>
      </c>
      <c r="C18" s="216"/>
      <c r="D18" s="211" t="str">
        <f>+DIAGNÓSTICO!C14</f>
        <v>Oportunidades P. Financiera</v>
      </c>
      <c r="E18" s="212"/>
      <c r="F18" s="213" t="str">
        <f>+DIAGNÓSTICO!H14</f>
        <v>Amenazas P. Financiera</v>
      </c>
      <c r="G18" s="214"/>
    </row>
    <row r="19" spans="2:7" ht="60" customHeight="1">
      <c r="B19" s="184"/>
      <c r="C19" s="183"/>
      <c r="D19" s="29" t="s">
        <v>14</v>
      </c>
      <c r="E19" s="30" t="str">
        <f>+DIAGNÓSTICO!C15</f>
        <v>La Uniminuto tiene reconocimiento internacional de la alianza de países del G20 como opción para dar acceso a la educación  de comunidades menos favorecidas en Colombia.</v>
      </c>
      <c r="F19" s="27" t="s">
        <v>14</v>
      </c>
      <c r="G19" s="24" t="str">
        <f>+DIAGNÓSTICO!H15</f>
        <v>Dependencia marcada de convenios internacionales para el funcionamiento misional</v>
      </c>
    </row>
    <row r="20" spans="2:7" ht="53.25" customHeight="1">
      <c r="B20" s="184"/>
      <c r="C20" s="183"/>
      <c r="D20" s="29" t="s">
        <v>15</v>
      </c>
      <c r="E20" s="30" t="str">
        <f>+DIAGNÓSTICO!C16</f>
        <v>Existen diversas  entidades que tienen alguna relación con la actividad que desarrolla la organización </v>
      </c>
      <c r="F20" s="27" t="s">
        <v>15</v>
      </c>
      <c r="G20" s="24" t="str">
        <f>+DIAGNÓSTICO!H16</f>
        <v>Insuficiencia de recursos para el desarrollo de los proyectos de la dirección de proyección social.</v>
      </c>
    </row>
    <row r="21" spans="2:7" ht="49.5" customHeight="1" thickBot="1">
      <c r="B21" s="184"/>
      <c r="C21" s="183"/>
      <c r="D21" s="29" t="s">
        <v>16</v>
      </c>
      <c r="E21" s="30" t="str">
        <f>+DIAGNÓSTICO!C17</f>
        <v>La organización ofrece recursos subsidios aportes y relaciones acorde a los objetivos o líneas del programa</v>
      </c>
      <c r="F21" s="27" t="s">
        <v>16</v>
      </c>
      <c r="G21" s="24" t="str">
        <f>+DIAGNÓSTICO!H17</f>
        <v>Insuficiencia de infraestructura propia que permita potencializar la calidad de la educación en los municipios alejados.</v>
      </c>
    </row>
    <row r="22" spans="2:7" ht="15.75">
      <c r="B22" s="217" t="str">
        <f>+DIAGNÓSTICO!M14</f>
        <v>Fortalezas P. Financiera</v>
      </c>
      <c r="C22" s="218"/>
      <c r="D22" s="153" t="s">
        <v>19</v>
      </c>
      <c r="E22" s="155"/>
      <c r="F22" s="153" t="s">
        <v>20</v>
      </c>
      <c r="G22" s="155"/>
    </row>
    <row r="23" spans="2:7" ht="53.25" customHeight="1">
      <c r="B23" s="22" t="s">
        <v>14</v>
      </c>
      <c r="C23" s="31" t="str">
        <f>+DIAGNÓSTICO!M15</f>
        <v>Uniminuto incentiva a sus estudiantes mas destacados por medio de becas educativas en convenio con diferentes entidades </v>
      </c>
      <c r="D23" s="23">
        <v>1</v>
      </c>
      <c r="E23" s="108" t="s">
        <v>148</v>
      </c>
      <c r="F23" s="28">
        <v>1</v>
      </c>
      <c r="G23" s="108" t="s">
        <v>144</v>
      </c>
    </row>
    <row r="24" spans="2:7" ht="116.25" customHeight="1">
      <c r="B24" s="22" t="s">
        <v>15</v>
      </c>
      <c r="C24" s="31" t="str">
        <f>+DIAGNÓSTICO!M16</f>
        <v>Uniminuto implementa proyectos de desarrollo económico y social con diferentes comunidades vinculadas con la Corporación como un espacio de progreso, de superación de la pobreza, oportunidades de aprendizaje, procesos de participación, desarrollo de herramientas de inclusión para generar transformación social.</v>
      </c>
      <c r="D24" s="23"/>
      <c r="E24" s="36"/>
      <c r="F24" s="28"/>
      <c r="G24" s="36"/>
    </row>
    <row r="25" spans="2:7" ht="48" customHeight="1" thickBot="1">
      <c r="B25" s="22" t="s">
        <v>16</v>
      </c>
      <c r="C25" s="31" t="str">
        <f>+DIAGNÓSTICO!M17</f>
        <v>La entidad cuenta con convenios con entidades privadas que permite la optimización de recursos.</v>
      </c>
      <c r="D25" s="23">
        <v>2</v>
      </c>
      <c r="E25" s="36"/>
      <c r="F25" s="28">
        <v>2</v>
      </c>
      <c r="G25" s="36"/>
    </row>
    <row r="26" spans="2:7" ht="15.75">
      <c r="B26" s="213" t="str">
        <f>+DIAGNÓSTICO!R14</f>
        <v>Debilidades P. Financiera</v>
      </c>
      <c r="C26" s="214"/>
      <c r="D26" s="153" t="s">
        <v>56</v>
      </c>
      <c r="E26" s="155"/>
      <c r="F26" s="153" t="s">
        <v>21</v>
      </c>
      <c r="G26" s="155"/>
    </row>
    <row r="27" spans="2:7" ht="47.25">
      <c r="B27" s="21" t="s">
        <v>14</v>
      </c>
      <c r="C27" s="24" t="str">
        <f>+DIAGNÓSTICO!R15</f>
        <v>Falta portafolio de servicios de la dirección de proyección social.</v>
      </c>
      <c r="D27" s="23">
        <v>1</v>
      </c>
      <c r="E27" s="108" t="s">
        <v>204</v>
      </c>
      <c r="F27" s="33">
        <v>1</v>
      </c>
      <c r="G27" s="108" t="s">
        <v>149</v>
      </c>
    </row>
    <row r="28" spans="2:7" ht="47.25">
      <c r="B28" s="21" t="s">
        <v>15</v>
      </c>
      <c r="C28" s="24" t="str">
        <f>+DIAGNÓSTICO!R16</f>
        <v>Falta mayor presupuesto para el manejo de la dirección de proyección social que permita visibilizar su acción dentro de la organización.</v>
      </c>
      <c r="D28" s="23"/>
      <c r="E28" s="36"/>
      <c r="F28" s="33"/>
      <c r="G28" s="36"/>
    </row>
    <row r="29" spans="2:7" ht="31.5">
      <c r="B29" s="21" t="s">
        <v>16</v>
      </c>
      <c r="C29" s="24" t="str">
        <f>+DIAGNÓSTICO!R17</f>
        <v>No se visibiliza adecuadamente las acciones realizadas por la dirección de proyección social.</v>
      </c>
      <c r="D29" s="23">
        <v>2</v>
      </c>
      <c r="E29" s="36"/>
      <c r="F29" s="33">
        <v>2</v>
      </c>
      <c r="G29" s="36"/>
    </row>
    <row r="30" ht="16.5" thickBot="1"/>
    <row r="31" spans="2:7" ht="15.75">
      <c r="B31" s="215" t="s">
        <v>54</v>
      </c>
      <c r="C31" s="216"/>
      <c r="D31" s="211" t="str">
        <f>+DIAGNÓSTICO!C23</f>
        <v>Oportunidades P. Procesos</v>
      </c>
      <c r="E31" s="212"/>
      <c r="F31" s="213" t="str">
        <f>+DIAGNÓSTICO!H23</f>
        <v>Amenazas P. Procesos</v>
      </c>
      <c r="G31" s="214"/>
    </row>
    <row r="32" spans="2:7" ht="47.25">
      <c r="B32" s="184"/>
      <c r="C32" s="183"/>
      <c r="D32" s="29" t="s">
        <v>14</v>
      </c>
      <c r="E32" s="30" t="str">
        <f>+DIAGNÓSTICO!C24</f>
        <v>La planta docente de Uniminuto esta conformada por profesionales especialistas de alto perfil académico y laboral.</v>
      </c>
      <c r="F32" s="27" t="s">
        <v>14</v>
      </c>
      <c r="G32" s="24" t="str">
        <f>+DIAGNÓSTICO!H24</f>
        <v>Deficiencia en la adecuación del espacio físico externo de las principales sedes de Uniminuto.</v>
      </c>
    </row>
    <row r="33" spans="2:7" ht="63">
      <c r="B33" s="184"/>
      <c r="C33" s="183"/>
      <c r="D33" s="29" t="s">
        <v>15</v>
      </c>
      <c r="E33" s="30" t="str">
        <f>+DIAGNÓSTICO!C25</f>
        <v>Uniminuto cuenta con espacios adecuados para población discapacitada así como vías de acceso a sus sedes. </v>
      </c>
      <c r="F33" s="27" t="s">
        <v>15</v>
      </c>
      <c r="G33" s="24" t="str">
        <f>+DIAGNÓSTICO!H25</f>
        <v>Falta de docentes especializados para estudiantes con alteraciones del desarrollo (Visual, auditivo…)  o en condición de discapacidad.  </v>
      </c>
    </row>
    <row r="34" spans="2:7" ht="63.75" thickBot="1">
      <c r="B34" s="184"/>
      <c r="C34" s="183"/>
      <c r="D34" s="29" t="s">
        <v>16</v>
      </c>
      <c r="E34" s="30" t="str">
        <f>+DIAGNÓSTICO!C26</f>
        <v>En Uniminuto se encuentra un área de Bienestar Universitario que busca el bienestar del estudiante, a través de diferentes programas que promueven su desarrollo integro.</v>
      </c>
      <c r="F34" s="27" t="s">
        <v>16</v>
      </c>
      <c r="G34" s="24" t="str">
        <f>+DIAGNÓSTICO!H26</f>
        <v>Falta de promoción y divulgación de los proyectos y programas de la dirección de proyección social. </v>
      </c>
    </row>
    <row r="35" spans="2:7" ht="15.75">
      <c r="B35" s="217" t="str">
        <f>+DIAGNÓSTICO!M23</f>
        <v>Fortalezas P. Procesos</v>
      </c>
      <c r="C35" s="218"/>
      <c r="D35" s="153" t="s">
        <v>19</v>
      </c>
      <c r="E35" s="155"/>
      <c r="F35" s="153" t="s">
        <v>20</v>
      </c>
      <c r="G35" s="155"/>
    </row>
    <row r="36" spans="2:7" ht="47.25">
      <c r="B36" s="22" t="s">
        <v>14</v>
      </c>
      <c r="C36" s="31" t="str">
        <f>+DIAGNÓSTICO!M24</f>
        <v>La proyección social de la Uniminuto se centra en la solidaridad como referente vocacional.</v>
      </c>
      <c r="D36" s="23">
        <v>1</v>
      </c>
      <c r="E36" s="108" t="s">
        <v>150</v>
      </c>
      <c r="F36" s="28">
        <v>1</v>
      </c>
      <c r="G36" s="108" t="s">
        <v>145</v>
      </c>
    </row>
    <row r="37" spans="2:7" ht="31.5">
      <c r="B37" s="22" t="s">
        <v>15</v>
      </c>
      <c r="C37" s="31" t="str">
        <f>+DIAGNÓSTICO!M25</f>
        <v>Los intereses de la Uniminuto se centran en las necesidades de la población. </v>
      </c>
      <c r="D37" s="23"/>
      <c r="E37" s="36"/>
      <c r="F37" s="28"/>
      <c r="G37" s="36"/>
    </row>
    <row r="38" spans="2:7" ht="32.25" thickBot="1">
      <c r="B38" s="22" t="s">
        <v>16</v>
      </c>
      <c r="C38" s="31" t="str">
        <f>+DIAGNÓSTICO!M26</f>
        <v>El objetivo institucional de la Uniminuto es "Educación de calidad al alcance de todos".</v>
      </c>
      <c r="D38" s="23">
        <v>2</v>
      </c>
      <c r="E38" s="36"/>
      <c r="F38" s="28"/>
      <c r="G38" s="36"/>
    </row>
    <row r="39" spans="2:7" ht="15.75">
      <c r="B39" s="213" t="str">
        <f>+DIAGNÓSTICO!R23</f>
        <v>Debilidades P. Procesos</v>
      </c>
      <c r="C39" s="214"/>
      <c r="D39" s="153" t="s">
        <v>56</v>
      </c>
      <c r="E39" s="155"/>
      <c r="F39" s="153" t="s">
        <v>21</v>
      </c>
      <c r="G39" s="155"/>
    </row>
    <row r="40" spans="2:7" ht="47.25">
      <c r="B40" s="21" t="s">
        <v>14</v>
      </c>
      <c r="C40" s="24" t="str">
        <f>+DIAGNÓSTICO!R24</f>
        <v>Poca comunicación efectiva para permitir la accesibilidad a los servicios sociales que presta Uniminuto.</v>
      </c>
      <c r="D40" s="23">
        <v>1</v>
      </c>
      <c r="E40" s="108" t="s">
        <v>151</v>
      </c>
      <c r="F40" s="33">
        <v>1</v>
      </c>
      <c r="G40" s="108" t="s">
        <v>152</v>
      </c>
    </row>
    <row r="41" spans="2:7" ht="47.25">
      <c r="B41" s="21" t="s">
        <v>15</v>
      </c>
      <c r="C41" s="24" t="str">
        <f>+DIAGNÓSTICO!R25</f>
        <v>Poca divulgación y contextualización de los aspectos de la proyección social y sus beneficios en la comunidad.</v>
      </c>
      <c r="D41" s="23"/>
      <c r="E41" s="36"/>
      <c r="F41" s="33"/>
      <c r="G41" s="36"/>
    </row>
    <row r="42" spans="2:7" ht="31.5">
      <c r="B42" s="21" t="s">
        <v>16</v>
      </c>
      <c r="C42" s="24" t="str">
        <f>+DIAGNÓSTICO!R26</f>
        <v>el rápido cambio tecnológico, genera obsolescencia temprana.   </v>
      </c>
      <c r="D42" s="23">
        <v>2</v>
      </c>
      <c r="E42" s="36"/>
      <c r="F42" s="33">
        <v>2</v>
      </c>
      <c r="G42" s="36"/>
    </row>
    <row r="43" ht="16.5" thickBot="1"/>
    <row r="44" spans="2:7" ht="15.75">
      <c r="B44" s="215" t="s">
        <v>55</v>
      </c>
      <c r="C44" s="216"/>
      <c r="D44" s="211" t="str">
        <f>+DIAGNÓSTICO!C32</f>
        <v>Oportunidades P. Crec y Apr</v>
      </c>
      <c r="E44" s="212"/>
      <c r="F44" s="213" t="str">
        <f>+DIAGNÓSTICO!H32</f>
        <v>Amenazas P. Crec y Apr</v>
      </c>
      <c r="G44" s="214"/>
    </row>
    <row r="45" spans="2:7" ht="47.25">
      <c r="B45" s="184"/>
      <c r="C45" s="183"/>
      <c r="D45" s="29" t="s">
        <v>14</v>
      </c>
      <c r="E45" s="30" t="str">
        <f>+DIAGNÓSTICO!C33</f>
        <v>Uniminuto apoya el crecimiento profesional de sus estudiantes brindando asesorías de emprendimiento.</v>
      </c>
      <c r="F45" s="27" t="s">
        <v>14</v>
      </c>
      <c r="G45" s="24" t="str">
        <f>+DIAGNÓSTICO!H33</f>
        <v>Falta de sistematización de experiencias exitosas de buenas practicas responsabilidad social a nivel regional y nacional.</v>
      </c>
    </row>
    <row r="46" spans="2:7" ht="33.75" customHeight="1">
      <c r="B46" s="184"/>
      <c r="C46" s="183"/>
      <c r="D46" s="29" t="s">
        <v>15</v>
      </c>
      <c r="E46" s="30" t="str">
        <f>+DIAGNÓSTICO!C34</f>
        <v>Uniminuto ofrece variadas posibilidades de avance en los procesos educativos.  </v>
      </c>
      <c r="F46" s="27" t="s">
        <v>15</v>
      </c>
      <c r="G46" s="24" t="str">
        <f>+DIAGNÓSTICO!H34</f>
        <v>Falta de innovación pedagógica.</v>
      </c>
    </row>
    <row r="47" spans="2:7" ht="84" customHeight="1" thickBot="1">
      <c r="B47" s="184"/>
      <c r="C47" s="183"/>
      <c r="D47" s="29" t="s">
        <v>16</v>
      </c>
      <c r="E47" s="30" t="str">
        <f>+DIAGNÓSTICO!C35</f>
        <v>UNIMINUTO pone al servicio de la sociedad en general su experiencia y conocimientos, aportando alternativas de solución mejorando las condiciones  de vida de las comunidades y personas beneficiarias de las acciones de UNIMINUTO </v>
      </c>
      <c r="F47" s="27" t="s">
        <v>16</v>
      </c>
      <c r="G47" s="24" t="str">
        <f>+DIAGNÓSTICO!H35</f>
        <v>Rotación de docentes </v>
      </c>
    </row>
    <row r="48" spans="2:7" ht="15.75">
      <c r="B48" s="217" t="str">
        <f>+DIAGNÓSTICO!M32</f>
        <v>Fortalezas P. Crec y Apr</v>
      </c>
      <c r="C48" s="218"/>
      <c r="D48" s="153" t="s">
        <v>19</v>
      </c>
      <c r="E48" s="155"/>
      <c r="F48" s="153" t="s">
        <v>20</v>
      </c>
      <c r="G48" s="155"/>
    </row>
    <row r="49" spans="2:7" ht="15.75">
      <c r="B49" s="22" t="s">
        <v>14</v>
      </c>
      <c r="C49" s="31" t="str">
        <f>+DIAGNÓSTICO!M33</f>
        <v>Responsabilidad ambiental</v>
      </c>
      <c r="D49" s="23">
        <v>1</v>
      </c>
      <c r="E49" s="36"/>
      <c r="F49" s="28">
        <v>1</v>
      </c>
      <c r="G49" s="36"/>
    </row>
    <row r="50" spans="2:7" ht="78.75">
      <c r="B50" s="22" t="s">
        <v>15</v>
      </c>
      <c r="C50" s="31" t="str">
        <f>+DIAGNÓSTICO!M34</f>
        <v>Uniminuto implementa un Enfoque pedagógico que integra el saber y la practica para que sus estudiantes implementen sus proyectos de vida personal y profesional y contribuir a la transformación de la sociedad.</v>
      </c>
      <c r="D50" s="23"/>
      <c r="E50" s="108" t="s">
        <v>205</v>
      </c>
      <c r="F50" s="28"/>
      <c r="G50" s="108" t="s">
        <v>206</v>
      </c>
    </row>
    <row r="51" spans="2:7" ht="63.75" thickBot="1">
      <c r="B51" s="22" t="s">
        <v>16</v>
      </c>
      <c r="C51" s="31" t="str">
        <f>+DIAGNÓSTICO!M35</f>
        <v>Uniminuto cuenta con un diseño curricular basado en criterios de globalidad, integralidad y flexibilidad para ajustarse a las condiciones particulares de la población.</v>
      </c>
      <c r="D51" s="23">
        <v>2</v>
      </c>
      <c r="E51" s="108"/>
      <c r="F51" s="28">
        <v>2</v>
      </c>
      <c r="G51" s="36"/>
    </row>
    <row r="52" spans="2:7" ht="15.75">
      <c r="B52" s="213" t="str">
        <f>+DIAGNÓSTICO!R32</f>
        <v>Debilidades P. Crec y Apr</v>
      </c>
      <c r="C52" s="214"/>
      <c r="D52" s="153" t="s">
        <v>56</v>
      </c>
      <c r="E52" s="155"/>
      <c r="F52" s="153" t="s">
        <v>21</v>
      </c>
      <c r="G52" s="155"/>
    </row>
    <row r="53" spans="2:7" ht="63">
      <c r="B53" s="21" t="s">
        <v>14</v>
      </c>
      <c r="C53" s="24" t="str">
        <f>+DIAGNÓSTICO!R33</f>
        <v>Poca publicidad que permita llegar a muchas personas que conozcan las ofertas académicas y facilidades de financiación.</v>
      </c>
      <c r="D53" s="23">
        <v>1</v>
      </c>
      <c r="E53" s="108" t="s">
        <v>207</v>
      </c>
      <c r="F53" s="28">
        <v>1</v>
      </c>
      <c r="G53" s="108" t="s">
        <v>153</v>
      </c>
    </row>
    <row r="54" spans="2:7" ht="33.75" customHeight="1">
      <c r="B54" s="21" t="s">
        <v>15</v>
      </c>
      <c r="C54" s="24" t="str">
        <f>+DIAGNÓSTICO!R34</f>
        <v>Poco conocimiento de la misión y visión por parte de los estudiantes</v>
      </c>
      <c r="D54" s="23"/>
      <c r="E54" s="36"/>
      <c r="F54" s="28"/>
      <c r="G54" s="36"/>
    </row>
    <row r="55" spans="2:7" ht="30.75" customHeight="1" thickBot="1">
      <c r="B55" s="25" t="s">
        <v>16</v>
      </c>
      <c r="C55" s="32" t="str">
        <f>+DIAGNÓSTICO!R35</f>
        <v>Poca vinculación y servicios para las familias de comunidad estudiantil.</v>
      </c>
      <c r="D55" s="34">
        <v>2</v>
      </c>
      <c r="E55" s="37"/>
      <c r="F55" s="35">
        <v>2</v>
      </c>
      <c r="G55" s="37"/>
    </row>
  </sheetData>
  <sheetProtection/>
  <mergeCells count="37">
    <mergeCell ref="B52:C52"/>
    <mergeCell ref="D52:E52"/>
    <mergeCell ref="F52:G52"/>
    <mergeCell ref="B44:C47"/>
    <mergeCell ref="D44:E44"/>
    <mergeCell ref="F44:G44"/>
    <mergeCell ref="B48:C48"/>
    <mergeCell ref="D48:E48"/>
    <mergeCell ref="F48:G48"/>
    <mergeCell ref="B35:C35"/>
    <mergeCell ref="D35:E35"/>
    <mergeCell ref="F35:G35"/>
    <mergeCell ref="B39:C39"/>
    <mergeCell ref="D39:E39"/>
    <mergeCell ref="F39:G39"/>
    <mergeCell ref="B26:C26"/>
    <mergeCell ref="D26:E26"/>
    <mergeCell ref="F26:G26"/>
    <mergeCell ref="B31:C34"/>
    <mergeCell ref="D31:E31"/>
    <mergeCell ref="F31:G31"/>
    <mergeCell ref="B18:C21"/>
    <mergeCell ref="D18:E18"/>
    <mergeCell ref="F18:G18"/>
    <mergeCell ref="B22:C22"/>
    <mergeCell ref="D22:E22"/>
    <mergeCell ref="F22:G22"/>
    <mergeCell ref="B13:C13"/>
    <mergeCell ref="B2:G2"/>
    <mergeCell ref="F13:G13"/>
    <mergeCell ref="F9:G9"/>
    <mergeCell ref="D9:E9"/>
    <mergeCell ref="D13:E13"/>
    <mergeCell ref="D5:E5"/>
    <mergeCell ref="F5:G5"/>
    <mergeCell ref="B5:C8"/>
    <mergeCell ref="B9:C9"/>
  </mergeCells>
  <printOptions/>
  <pageMargins left="0.7086614173228347" right="0.58" top="0.7480314960629921" bottom="0.7480314960629921" header="0.31496062992125984" footer="0.31496062992125984"/>
  <pageSetup fitToHeight="1" fitToWidth="1" horizontalDpi="300" verticalDpi="300" orientation="landscape" scale="62"/>
  <headerFooter>
    <oddFooter>&amp;L&amp;F&amp;C&amp;A&amp;RP-&amp;P   &amp;D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Rubiela Gonzalez</dc:creator>
  <cp:keywords/>
  <dc:description/>
  <cp:lastModifiedBy>Oswaldo Ardila</cp:lastModifiedBy>
  <cp:lastPrinted>2011-02-26T12:12:51Z</cp:lastPrinted>
  <dcterms:created xsi:type="dcterms:W3CDTF">2010-04-22T11:50:14Z</dcterms:created>
  <dcterms:modified xsi:type="dcterms:W3CDTF">2019-05-16T08:07:17Z</dcterms:modified>
  <cp:category/>
  <cp:version/>
  <cp:contentType/>
  <cp:contentStatus/>
</cp:coreProperties>
</file>